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対応履歴\20221007ﾎｰﾑﾍﾟｰｼﾞ用請負請求書\"/>
    </mc:Choice>
  </mc:AlternateContent>
  <bookViews>
    <workbookView xWindow="-108" yWindow="-108" windowWidth="19416" windowHeight="10560"/>
  </bookViews>
  <sheets>
    <sheet name="請求書 (入力例）" sheetId="10" r:id="rId1"/>
    <sheet name="請求内訳書 (入力例）" sheetId="9" r:id="rId2"/>
  </sheets>
  <definedNames>
    <definedName name="_xlnm.Print_Area" localSheetId="0">'請求書 (入力例）'!$A$1:$CI$52</definedName>
    <definedName name="_xlnm.Print_Area" localSheetId="1">'請求内訳書 (入力例）'!$A$1:$BX$370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335" i="9" l="1"/>
  <c r="BR335" i="9"/>
  <c r="BM335" i="9"/>
  <c r="BV298" i="9"/>
  <c r="BR298" i="9"/>
  <c r="BM298" i="9"/>
  <c r="BV261" i="9"/>
  <c r="BR261" i="9"/>
  <c r="BM261" i="9"/>
  <c r="BV224" i="9"/>
  <c r="BR224" i="9"/>
  <c r="BM224" i="9"/>
  <c r="BV187" i="9"/>
  <c r="BR187" i="9"/>
  <c r="BM187" i="9"/>
  <c r="BV150" i="9"/>
  <c r="BR150" i="9"/>
  <c r="BM150" i="9"/>
  <c r="BV113" i="9"/>
  <c r="BR113" i="9"/>
  <c r="BM113" i="9"/>
  <c r="BV76" i="9"/>
  <c r="BR76" i="9"/>
  <c r="BM76" i="9"/>
  <c r="BV39" i="9"/>
  <c r="BR39" i="9"/>
  <c r="BM39" i="9"/>
  <c r="E335" i="9"/>
  <c r="E334" i="9"/>
  <c r="E298" i="9"/>
  <c r="E297" i="9"/>
  <c r="E261" i="9"/>
  <c r="E260" i="9"/>
  <c r="E224" i="9"/>
  <c r="E223" i="9"/>
  <c r="E187" i="9"/>
  <c r="E186" i="9"/>
  <c r="E150" i="9"/>
  <c r="E149" i="9"/>
  <c r="E113" i="9"/>
  <c r="E112" i="9"/>
  <c r="E76" i="9"/>
  <c r="E75" i="9"/>
  <c r="E38" i="9"/>
  <c r="E39" i="9"/>
  <c r="E2" i="9"/>
  <c r="E1" i="9"/>
  <c r="CC34" i="10"/>
  <c r="BS34" i="10"/>
  <c r="BI34" i="10"/>
  <c r="AY34" i="10"/>
  <c r="AO34" i="10"/>
  <c r="CC31" i="10"/>
  <c r="BS31" i="10"/>
  <c r="BI31" i="10"/>
  <c r="AY31" i="10"/>
  <c r="AO31" i="10"/>
  <c r="CC28" i="10"/>
  <c r="CC37" i="10" s="1"/>
  <c r="BS28" i="10"/>
  <c r="BS37" i="10" s="1"/>
  <c r="BI28" i="10"/>
  <c r="BI37" i="10" s="1"/>
  <c r="AY28" i="10"/>
  <c r="AY37" i="10" s="1"/>
  <c r="AO28" i="10"/>
  <c r="AO37" i="10" s="1"/>
  <c r="BD16" i="10"/>
  <c r="BD18" i="10" s="1"/>
  <c r="BX14" i="10"/>
  <c r="BX18" i="10" s="1"/>
  <c r="BX22" i="10" s="1"/>
  <c r="AO40" i="10" l="1"/>
  <c r="AO43" i="10" s="1"/>
  <c r="CC40" i="10"/>
  <c r="CC43" i="10" s="1"/>
  <c r="BS40" i="10"/>
  <c r="BS43" i="10" s="1"/>
  <c r="AY40" i="10"/>
  <c r="AY43" i="10" s="1"/>
  <c r="BX20" i="10"/>
  <c r="BI40" i="10"/>
  <c r="BI43" i="10" s="1"/>
  <c r="BS365" i="9" l="1"/>
  <c r="BI365" i="9"/>
  <c r="AY365" i="9"/>
  <c r="AO365" i="9"/>
  <c r="AE365" i="9"/>
  <c r="BS363" i="9"/>
  <c r="BI363" i="9"/>
  <c r="AY363" i="9"/>
  <c r="AO363" i="9"/>
  <c r="AE363" i="9"/>
  <c r="BS361" i="9"/>
  <c r="BI361" i="9"/>
  <c r="AY361" i="9"/>
  <c r="AO361" i="9"/>
  <c r="AE361" i="9"/>
  <c r="BS359" i="9"/>
  <c r="BI359" i="9"/>
  <c r="AY359" i="9"/>
  <c r="AO359" i="9"/>
  <c r="AE359" i="9"/>
  <c r="BS357" i="9"/>
  <c r="BI357" i="9"/>
  <c r="AY357" i="9"/>
  <c r="AO357" i="9"/>
  <c r="AE357" i="9"/>
  <c r="BS355" i="9"/>
  <c r="BI355" i="9"/>
  <c r="AY355" i="9"/>
  <c r="AO355" i="9"/>
  <c r="AE355" i="9"/>
  <c r="BS353" i="9"/>
  <c r="BI353" i="9"/>
  <c r="AY353" i="9"/>
  <c r="AO353" i="9"/>
  <c r="AE353" i="9"/>
  <c r="BS351" i="9"/>
  <c r="BI351" i="9"/>
  <c r="AY351" i="9"/>
  <c r="AO351" i="9"/>
  <c r="AE351" i="9"/>
  <c r="BS349" i="9"/>
  <c r="BI349" i="9"/>
  <c r="AY349" i="9"/>
  <c r="AO349" i="9"/>
  <c r="AE349" i="9"/>
  <c r="BS347" i="9"/>
  <c r="BI347" i="9"/>
  <c r="AY347" i="9"/>
  <c r="AO347" i="9"/>
  <c r="AE347" i="9"/>
  <c r="BS345" i="9"/>
  <c r="BI345" i="9"/>
  <c r="AY345" i="9"/>
  <c r="AO345" i="9"/>
  <c r="AE345" i="9"/>
  <c r="BS343" i="9"/>
  <c r="BI343" i="9"/>
  <c r="AY343" i="9"/>
  <c r="AO343" i="9"/>
  <c r="AE343" i="9"/>
  <c r="BS341" i="9"/>
  <c r="BI341" i="9"/>
  <c r="AY341" i="9"/>
  <c r="AO341" i="9"/>
  <c r="AE341" i="9"/>
  <c r="BS339" i="9"/>
  <c r="BI339" i="9"/>
  <c r="AY339" i="9"/>
  <c r="AO339" i="9"/>
  <c r="AE339" i="9"/>
  <c r="AE367" i="9" s="1"/>
  <c r="BS328" i="9"/>
  <c r="BI328" i="9"/>
  <c r="AY328" i="9"/>
  <c r="AO328" i="9"/>
  <c r="AE328" i="9"/>
  <c r="BS326" i="9"/>
  <c r="BI326" i="9"/>
  <c r="AY326" i="9"/>
  <c r="AO326" i="9"/>
  <c r="AE326" i="9"/>
  <c r="BS324" i="9"/>
  <c r="BI324" i="9"/>
  <c r="AY324" i="9"/>
  <c r="AO324" i="9"/>
  <c r="AE324" i="9"/>
  <c r="BS322" i="9"/>
  <c r="BI322" i="9"/>
  <c r="AY322" i="9"/>
  <c r="AO322" i="9"/>
  <c r="AE322" i="9"/>
  <c r="BS320" i="9"/>
  <c r="BI320" i="9"/>
  <c r="AY320" i="9"/>
  <c r="AO320" i="9"/>
  <c r="AE320" i="9"/>
  <c r="BS318" i="9"/>
  <c r="BI318" i="9"/>
  <c r="AY318" i="9"/>
  <c r="AO318" i="9"/>
  <c r="AE318" i="9"/>
  <c r="BS316" i="9"/>
  <c r="BI316" i="9"/>
  <c r="AY316" i="9"/>
  <c r="AO316" i="9"/>
  <c r="AE316" i="9"/>
  <c r="BS314" i="9"/>
  <c r="BI314" i="9"/>
  <c r="AY314" i="9"/>
  <c r="AO314" i="9"/>
  <c r="AE314" i="9"/>
  <c r="BS312" i="9"/>
  <c r="BI312" i="9"/>
  <c r="AY312" i="9"/>
  <c r="AO312" i="9"/>
  <c r="AE312" i="9"/>
  <c r="BS310" i="9"/>
  <c r="BI310" i="9"/>
  <c r="AY310" i="9"/>
  <c r="AO310" i="9"/>
  <c r="AE310" i="9"/>
  <c r="BS308" i="9"/>
  <c r="BI308" i="9"/>
  <c r="AY308" i="9"/>
  <c r="AO308" i="9"/>
  <c r="AE308" i="9"/>
  <c r="BS306" i="9"/>
  <c r="BI306" i="9"/>
  <c r="AY306" i="9"/>
  <c r="AO306" i="9"/>
  <c r="AE306" i="9"/>
  <c r="BS304" i="9"/>
  <c r="BI304" i="9"/>
  <c r="AY304" i="9"/>
  <c r="AO304" i="9"/>
  <c r="AE304" i="9"/>
  <c r="BS302" i="9"/>
  <c r="BI302" i="9"/>
  <c r="AY302" i="9"/>
  <c r="AO302" i="9"/>
  <c r="AE302" i="9"/>
  <c r="AE330" i="9" s="1"/>
  <c r="BS291" i="9"/>
  <c r="BI291" i="9"/>
  <c r="AY291" i="9"/>
  <c r="AO291" i="9"/>
  <c r="AE291" i="9"/>
  <c r="BS289" i="9"/>
  <c r="BI289" i="9"/>
  <c r="AY289" i="9"/>
  <c r="AO289" i="9"/>
  <c r="AE289" i="9"/>
  <c r="BS287" i="9"/>
  <c r="BI287" i="9"/>
  <c r="AY287" i="9"/>
  <c r="AO287" i="9"/>
  <c r="AE287" i="9"/>
  <c r="BS285" i="9"/>
  <c r="BI285" i="9"/>
  <c r="AY285" i="9"/>
  <c r="AO285" i="9"/>
  <c r="AE285" i="9"/>
  <c r="BS283" i="9"/>
  <c r="BI283" i="9"/>
  <c r="AY283" i="9"/>
  <c r="AO283" i="9"/>
  <c r="AE283" i="9"/>
  <c r="BS281" i="9"/>
  <c r="BI281" i="9"/>
  <c r="AY281" i="9"/>
  <c r="AO281" i="9"/>
  <c r="AE281" i="9"/>
  <c r="BS279" i="9"/>
  <c r="BI279" i="9"/>
  <c r="AY279" i="9"/>
  <c r="AO279" i="9"/>
  <c r="AE279" i="9"/>
  <c r="BS277" i="9"/>
  <c r="BI277" i="9"/>
  <c r="AY277" i="9"/>
  <c r="AO277" i="9"/>
  <c r="AE277" i="9"/>
  <c r="BS275" i="9"/>
  <c r="BI275" i="9"/>
  <c r="AY275" i="9"/>
  <c r="AO275" i="9"/>
  <c r="AE275" i="9"/>
  <c r="BS273" i="9"/>
  <c r="BI273" i="9"/>
  <c r="AY273" i="9"/>
  <c r="AO273" i="9"/>
  <c r="AE273" i="9"/>
  <c r="BS271" i="9"/>
  <c r="BI271" i="9"/>
  <c r="AY271" i="9"/>
  <c r="AO271" i="9"/>
  <c r="AE271" i="9"/>
  <c r="BS269" i="9"/>
  <c r="BI269" i="9"/>
  <c r="AY269" i="9"/>
  <c r="AO269" i="9"/>
  <c r="AE269" i="9"/>
  <c r="BS267" i="9"/>
  <c r="BI267" i="9"/>
  <c r="AY267" i="9"/>
  <c r="AO267" i="9"/>
  <c r="AE267" i="9"/>
  <c r="BS265" i="9"/>
  <c r="BI265" i="9"/>
  <c r="BI293" i="9" s="1"/>
  <c r="AY265" i="9"/>
  <c r="AO265" i="9"/>
  <c r="AE265" i="9"/>
  <c r="BS254" i="9"/>
  <c r="BI254" i="9"/>
  <c r="AY254" i="9"/>
  <c r="AO254" i="9"/>
  <c r="AE254" i="9"/>
  <c r="BS252" i="9"/>
  <c r="BI252" i="9"/>
  <c r="AY252" i="9"/>
  <c r="AO252" i="9"/>
  <c r="AE252" i="9"/>
  <c r="BS250" i="9"/>
  <c r="BI250" i="9"/>
  <c r="AY250" i="9"/>
  <c r="AO250" i="9"/>
  <c r="AE250" i="9"/>
  <c r="BS248" i="9"/>
  <c r="BI248" i="9"/>
  <c r="AY248" i="9"/>
  <c r="AO248" i="9"/>
  <c r="AE248" i="9"/>
  <c r="BS246" i="9"/>
  <c r="BI246" i="9"/>
  <c r="AY246" i="9"/>
  <c r="AO246" i="9"/>
  <c r="AE246" i="9"/>
  <c r="BS244" i="9"/>
  <c r="BI244" i="9"/>
  <c r="AY244" i="9"/>
  <c r="AO244" i="9"/>
  <c r="AE244" i="9"/>
  <c r="BS242" i="9"/>
  <c r="BI242" i="9"/>
  <c r="AY242" i="9"/>
  <c r="AO242" i="9"/>
  <c r="AE242" i="9"/>
  <c r="BS240" i="9"/>
  <c r="BI240" i="9"/>
  <c r="AY240" i="9"/>
  <c r="AO240" i="9"/>
  <c r="AE240" i="9"/>
  <c r="BS238" i="9"/>
  <c r="BI238" i="9"/>
  <c r="AY238" i="9"/>
  <c r="AO238" i="9"/>
  <c r="AE238" i="9"/>
  <c r="BS236" i="9"/>
  <c r="BI236" i="9"/>
  <c r="AY236" i="9"/>
  <c r="AO236" i="9"/>
  <c r="AE236" i="9"/>
  <c r="BS234" i="9"/>
  <c r="BI234" i="9"/>
  <c r="AY234" i="9"/>
  <c r="AO234" i="9"/>
  <c r="AE234" i="9"/>
  <c r="BS232" i="9"/>
  <c r="BI232" i="9"/>
  <c r="AY232" i="9"/>
  <c r="AO232" i="9"/>
  <c r="AE232" i="9"/>
  <c r="BS230" i="9"/>
  <c r="BI230" i="9"/>
  <c r="AY230" i="9"/>
  <c r="AO230" i="9"/>
  <c r="AE230" i="9"/>
  <c r="BS228" i="9"/>
  <c r="BI228" i="9"/>
  <c r="AY228" i="9"/>
  <c r="AO228" i="9"/>
  <c r="AE228" i="9"/>
  <c r="BS217" i="9"/>
  <c r="BI217" i="9"/>
  <c r="AY217" i="9"/>
  <c r="AO217" i="9"/>
  <c r="AE217" i="9"/>
  <c r="BS215" i="9"/>
  <c r="BI215" i="9"/>
  <c r="AY215" i="9"/>
  <c r="AO215" i="9"/>
  <c r="AE215" i="9"/>
  <c r="BS213" i="9"/>
  <c r="BI213" i="9"/>
  <c r="AY213" i="9"/>
  <c r="AO213" i="9"/>
  <c r="AE213" i="9"/>
  <c r="BS211" i="9"/>
  <c r="BI211" i="9"/>
  <c r="AY211" i="9"/>
  <c r="AO211" i="9"/>
  <c r="AE211" i="9"/>
  <c r="BS209" i="9"/>
  <c r="BI209" i="9"/>
  <c r="AY209" i="9"/>
  <c r="AO209" i="9"/>
  <c r="AE209" i="9"/>
  <c r="BS207" i="9"/>
  <c r="BI207" i="9"/>
  <c r="AY207" i="9"/>
  <c r="AO207" i="9"/>
  <c r="AE207" i="9"/>
  <c r="BS205" i="9"/>
  <c r="BI205" i="9"/>
  <c r="AY205" i="9"/>
  <c r="AO205" i="9"/>
  <c r="AE205" i="9"/>
  <c r="BS203" i="9"/>
  <c r="BI203" i="9"/>
  <c r="AY203" i="9"/>
  <c r="AO203" i="9"/>
  <c r="AE203" i="9"/>
  <c r="BS201" i="9"/>
  <c r="BI201" i="9"/>
  <c r="AY201" i="9"/>
  <c r="AO201" i="9"/>
  <c r="AE201" i="9"/>
  <c r="BS199" i="9"/>
  <c r="BI199" i="9"/>
  <c r="AY199" i="9"/>
  <c r="AO199" i="9"/>
  <c r="AE199" i="9"/>
  <c r="BS197" i="9"/>
  <c r="BI197" i="9"/>
  <c r="AY197" i="9"/>
  <c r="AO197" i="9"/>
  <c r="AE197" i="9"/>
  <c r="BS195" i="9"/>
  <c r="BI195" i="9"/>
  <c r="AY195" i="9"/>
  <c r="AO195" i="9"/>
  <c r="AE195" i="9"/>
  <c r="BS193" i="9"/>
  <c r="BI193" i="9"/>
  <c r="AY193" i="9"/>
  <c r="AO193" i="9"/>
  <c r="AE193" i="9"/>
  <c r="BS191" i="9"/>
  <c r="BI191" i="9"/>
  <c r="AY191" i="9"/>
  <c r="AO191" i="9"/>
  <c r="AE191" i="9"/>
  <c r="BS180" i="9"/>
  <c r="BI180" i="9"/>
  <c r="AY180" i="9"/>
  <c r="AO180" i="9"/>
  <c r="AE180" i="9"/>
  <c r="BS178" i="9"/>
  <c r="BI178" i="9"/>
  <c r="AY178" i="9"/>
  <c r="AO178" i="9"/>
  <c r="AE178" i="9"/>
  <c r="BS176" i="9"/>
  <c r="BI176" i="9"/>
  <c r="AY176" i="9"/>
  <c r="AO176" i="9"/>
  <c r="AE176" i="9"/>
  <c r="BS174" i="9"/>
  <c r="BI174" i="9"/>
  <c r="AY174" i="9"/>
  <c r="AO174" i="9"/>
  <c r="AE174" i="9"/>
  <c r="BS172" i="9"/>
  <c r="BI172" i="9"/>
  <c r="AY172" i="9"/>
  <c r="AO172" i="9"/>
  <c r="AE172" i="9"/>
  <c r="BS170" i="9"/>
  <c r="BI170" i="9"/>
  <c r="AY170" i="9"/>
  <c r="AO170" i="9"/>
  <c r="AE170" i="9"/>
  <c r="BS168" i="9"/>
  <c r="BI168" i="9"/>
  <c r="AY168" i="9"/>
  <c r="AO168" i="9"/>
  <c r="AE168" i="9"/>
  <c r="BS166" i="9"/>
  <c r="BI166" i="9"/>
  <c r="AY166" i="9"/>
  <c r="AO166" i="9"/>
  <c r="AE166" i="9"/>
  <c r="BS164" i="9"/>
  <c r="BI164" i="9"/>
  <c r="AY164" i="9"/>
  <c r="AO164" i="9"/>
  <c r="AE164" i="9"/>
  <c r="BS162" i="9"/>
  <c r="BI162" i="9"/>
  <c r="AY162" i="9"/>
  <c r="AO162" i="9"/>
  <c r="AE162" i="9"/>
  <c r="BS160" i="9"/>
  <c r="BI160" i="9"/>
  <c r="AY160" i="9"/>
  <c r="AO160" i="9"/>
  <c r="AE160" i="9"/>
  <c r="BS158" i="9"/>
  <c r="BI158" i="9"/>
  <c r="AY158" i="9"/>
  <c r="AO158" i="9"/>
  <c r="AE158" i="9"/>
  <c r="BS156" i="9"/>
  <c r="BI156" i="9"/>
  <c r="AY156" i="9"/>
  <c r="AO156" i="9"/>
  <c r="AE156" i="9"/>
  <c r="BS154" i="9"/>
  <c r="BS182" i="9" s="1"/>
  <c r="BI154" i="9"/>
  <c r="AY154" i="9"/>
  <c r="AO154" i="9"/>
  <c r="AE154" i="9"/>
  <c r="BS143" i="9"/>
  <c r="BI143" i="9"/>
  <c r="AY143" i="9"/>
  <c r="AO143" i="9"/>
  <c r="AE143" i="9"/>
  <c r="BS141" i="9"/>
  <c r="BI141" i="9"/>
  <c r="AY141" i="9"/>
  <c r="AO141" i="9"/>
  <c r="AE141" i="9"/>
  <c r="BS139" i="9"/>
  <c r="BI139" i="9"/>
  <c r="AY139" i="9"/>
  <c r="AO139" i="9"/>
  <c r="AE139" i="9"/>
  <c r="BS137" i="9"/>
  <c r="BI137" i="9"/>
  <c r="AY137" i="9"/>
  <c r="AO137" i="9"/>
  <c r="AE137" i="9"/>
  <c r="BS135" i="9"/>
  <c r="BI135" i="9"/>
  <c r="AY135" i="9"/>
  <c r="AO135" i="9"/>
  <c r="AE135" i="9"/>
  <c r="BS133" i="9"/>
  <c r="BI133" i="9"/>
  <c r="AY133" i="9"/>
  <c r="AO133" i="9"/>
  <c r="AE133" i="9"/>
  <c r="BS131" i="9"/>
  <c r="BI131" i="9"/>
  <c r="AY131" i="9"/>
  <c r="AO131" i="9"/>
  <c r="AE131" i="9"/>
  <c r="BS129" i="9"/>
  <c r="BI129" i="9"/>
  <c r="AY129" i="9"/>
  <c r="AO129" i="9"/>
  <c r="AE129" i="9"/>
  <c r="BS127" i="9"/>
  <c r="BI127" i="9"/>
  <c r="AY127" i="9"/>
  <c r="AO127" i="9"/>
  <c r="AE127" i="9"/>
  <c r="BS125" i="9"/>
  <c r="BI125" i="9"/>
  <c r="AY125" i="9"/>
  <c r="AO125" i="9"/>
  <c r="AE125" i="9"/>
  <c r="BS123" i="9"/>
  <c r="BI123" i="9"/>
  <c r="AY123" i="9"/>
  <c r="AO123" i="9"/>
  <c r="AE123" i="9"/>
  <c r="BS121" i="9"/>
  <c r="BI121" i="9"/>
  <c r="AY121" i="9"/>
  <c r="AO121" i="9"/>
  <c r="AE121" i="9"/>
  <c r="BS119" i="9"/>
  <c r="BI119" i="9"/>
  <c r="AY119" i="9"/>
  <c r="AO119" i="9"/>
  <c r="AE119" i="9"/>
  <c r="BS117" i="9"/>
  <c r="BI117" i="9"/>
  <c r="AY117" i="9"/>
  <c r="AO117" i="9"/>
  <c r="AE117" i="9"/>
  <c r="BS106" i="9"/>
  <c r="BI106" i="9"/>
  <c r="AY106" i="9"/>
  <c r="AO106" i="9"/>
  <c r="AE106" i="9"/>
  <c r="BS104" i="9"/>
  <c r="BI104" i="9"/>
  <c r="AY104" i="9"/>
  <c r="AO104" i="9"/>
  <c r="AE104" i="9"/>
  <c r="BS102" i="9"/>
  <c r="BI102" i="9"/>
  <c r="AY102" i="9"/>
  <c r="AO102" i="9"/>
  <c r="AE102" i="9"/>
  <c r="BS100" i="9"/>
  <c r="BI100" i="9"/>
  <c r="AY100" i="9"/>
  <c r="AO100" i="9"/>
  <c r="AE100" i="9"/>
  <c r="BS98" i="9"/>
  <c r="BI98" i="9"/>
  <c r="AY98" i="9"/>
  <c r="AO98" i="9"/>
  <c r="AE98" i="9"/>
  <c r="BS96" i="9"/>
  <c r="BI96" i="9"/>
  <c r="AY96" i="9"/>
  <c r="AO96" i="9"/>
  <c r="AE96" i="9"/>
  <c r="BS94" i="9"/>
  <c r="BI94" i="9"/>
  <c r="AY94" i="9"/>
  <c r="AO94" i="9"/>
  <c r="AE94" i="9"/>
  <c r="BS92" i="9"/>
  <c r="BI92" i="9"/>
  <c r="AY92" i="9"/>
  <c r="AO92" i="9"/>
  <c r="AE92" i="9"/>
  <c r="BS90" i="9"/>
  <c r="BI90" i="9"/>
  <c r="AY90" i="9"/>
  <c r="AO90" i="9"/>
  <c r="AE90" i="9"/>
  <c r="BS88" i="9"/>
  <c r="BI88" i="9"/>
  <c r="AY88" i="9"/>
  <c r="AO88" i="9"/>
  <c r="AE88" i="9"/>
  <c r="BS86" i="9"/>
  <c r="BI86" i="9"/>
  <c r="AY86" i="9"/>
  <c r="AO86" i="9"/>
  <c r="AE86" i="9"/>
  <c r="BS84" i="9"/>
  <c r="BI84" i="9"/>
  <c r="AY84" i="9"/>
  <c r="AO84" i="9"/>
  <c r="AE84" i="9"/>
  <c r="BS82" i="9"/>
  <c r="BI82" i="9"/>
  <c r="AY82" i="9"/>
  <c r="AO82" i="9"/>
  <c r="AE82" i="9"/>
  <c r="BS80" i="9"/>
  <c r="BI80" i="9"/>
  <c r="AY80" i="9"/>
  <c r="AY108" i="9" s="1"/>
  <c r="AO80" i="9"/>
  <c r="AE80" i="9"/>
  <c r="BS69" i="9"/>
  <c r="BI69" i="9"/>
  <c r="AY69" i="9"/>
  <c r="AO69" i="9"/>
  <c r="AE69" i="9"/>
  <c r="BS67" i="9"/>
  <c r="BI67" i="9"/>
  <c r="AY67" i="9"/>
  <c r="AO67" i="9"/>
  <c r="AE67" i="9"/>
  <c r="BS65" i="9"/>
  <c r="BI65" i="9"/>
  <c r="AY65" i="9"/>
  <c r="AO65" i="9"/>
  <c r="AE65" i="9"/>
  <c r="BS63" i="9"/>
  <c r="BI63" i="9"/>
  <c r="AY63" i="9"/>
  <c r="AO63" i="9"/>
  <c r="AE63" i="9"/>
  <c r="BS61" i="9"/>
  <c r="BI61" i="9"/>
  <c r="AY61" i="9"/>
  <c r="AO61" i="9"/>
  <c r="AE61" i="9"/>
  <c r="BS59" i="9"/>
  <c r="BI59" i="9"/>
  <c r="AY59" i="9"/>
  <c r="AO59" i="9"/>
  <c r="AE59" i="9"/>
  <c r="BS57" i="9"/>
  <c r="BI57" i="9"/>
  <c r="AY57" i="9"/>
  <c r="AO57" i="9"/>
  <c r="AE57" i="9"/>
  <c r="BS55" i="9"/>
  <c r="BI55" i="9"/>
  <c r="AY55" i="9"/>
  <c r="AO55" i="9"/>
  <c r="AE55" i="9"/>
  <c r="BS53" i="9"/>
  <c r="BI53" i="9"/>
  <c r="AY53" i="9"/>
  <c r="AO53" i="9"/>
  <c r="AE53" i="9"/>
  <c r="BS51" i="9"/>
  <c r="BI51" i="9"/>
  <c r="AY51" i="9"/>
  <c r="AO51" i="9"/>
  <c r="AE51" i="9"/>
  <c r="BS49" i="9"/>
  <c r="BI49" i="9"/>
  <c r="AY49" i="9"/>
  <c r="AO49" i="9"/>
  <c r="AE49" i="9"/>
  <c r="BS47" i="9"/>
  <c r="BI47" i="9"/>
  <c r="AY47" i="9"/>
  <c r="AO47" i="9"/>
  <c r="AE47" i="9"/>
  <c r="BS45" i="9"/>
  <c r="BI45" i="9"/>
  <c r="AY45" i="9"/>
  <c r="AO45" i="9"/>
  <c r="AE45" i="9"/>
  <c r="BS43" i="9"/>
  <c r="BI43" i="9"/>
  <c r="AY43" i="9"/>
  <c r="AO43" i="9"/>
  <c r="AE43" i="9"/>
  <c r="BX38" i="9"/>
  <c r="BS32" i="9"/>
  <c r="BI32" i="9"/>
  <c r="AY32" i="9"/>
  <c r="AO32" i="9"/>
  <c r="AE32" i="9"/>
  <c r="BS30" i="9"/>
  <c r="BI30" i="9"/>
  <c r="AY30" i="9"/>
  <c r="AO30" i="9"/>
  <c r="AE30" i="9"/>
  <c r="BS28" i="9"/>
  <c r="BI28" i="9"/>
  <c r="AY28" i="9"/>
  <c r="AO28" i="9"/>
  <c r="AE28" i="9"/>
  <c r="BS26" i="9"/>
  <c r="BI26" i="9"/>
  <c r="AY26" i="9"/>
  <c r="AO26" i="9"/>
  <c r="AE26" i="9"/>
  <c r="BS24" i="9"/>
  <c r="BI24" i="9"/>
  <c r="AY24" i="9"/>
  <c r="AO24" i="9"/>
  <c r="AE24" i="9"/>
  <c r="BS22" i="9"/>
  <c r="BI22" i="9"/>
  <c r="AY22" i="9"/>
  <c r="AO22" i="9"/>
  <c r="AE22" i="9"/>
  <c r="BS20" i="9"/>
  <c r="BI20" i="9"/>
  <c r="AY20" i="9"/>
  <c r="AO20" i="9"/>
  <c r="AE20" i="9"/>
  <c r="BS18" i="9"/>
  <c r="BI18" i="9"/>
  <c r="AY18" i="9"/>
  <c r="AO18" i="9"/>
  <c r="AE18" i="9"/>
  <c r="BS16" i="9"/>
  <c r="BI16" i="9"/>
  <c r="AY16" i="9"/>
  <c r="AO16" i="9"/>
  <c r="AE16" i="9"/>
  <c r="BS14" i="9"/>
  <c r="BI14" i="9"/>
  <c r="AY14" i="9"/>
  <c r="AO14" i="9"/>
  <c r="AE14" i="9"/>
  <c r="BS12" i="9"/>
  <c r="BI12" i="9"/>
  <c r="AY12" i="9"/>
  <c r="AO12" i="9"/>
  <c r="AE12" i="9"/>
  <c r="BS10" i="9"/>
  <c r="BI10" i="9"/>
  <c r="AY10" i="9"/>
  <c r="AO10" i="9"/>
  <c r="AE10" i="9"/>
  <c r="BS8" i="9"/>
  <c r="BI8" i="9"/>
  <c r="AY8" i="9"/>
  <c r="AO8" i="9"/>
  <c r="AE8" i="9"/>
  <c r="BS6" i="9"/>
  <c r="BI6" i="9"/>
  <c r="AY6" i="9"/>
  <c r="AO6" i="9"/>
  <c r="AE6" i="9"/>
  <c r="AY145" i="9" l="1"/>
  <c r="AO256" i="9"/>
  <c r="AO34" i="9"/>
  <c r="AO36" i="9" s="1"/>
  <c r="BS34" i="9"/>
  <c r="BS36" i="9" s="1"/>
  <c r="BS293" i="9"/>
  <c r="AO330" i="9"/>
  <c r="BI219" i="9"/>
  <c r="AE256" i="9"/>
  <c r="BI145" i="9"/>
  <c r="AY256" i="9"/>
  <c r="BS330" i="9"/>
  <c r="BS145" i="9"/>
  <c r="AO182" i="9"/>
  <c r="BI71" i="9"/>
  <c r="AE108" i="9"/>
  <c r="BI367" i="9"/>
  <c r="AO108" i="9"/>
  <c r="AE219" i="9"/>
  <c r="AY293" i="9"/>
  <c r="BS108" i="9"/>
  <c r="AE182" i="9"/>
  <c r="AE71" i="9"/>
  <c r="AE147" i="9" s="1"/>
  <c r="AO71" i="9"/>
  <c r="BS367" i="9"/>
  <c r="BI330" i="9"/>
  <c r="BI256" i="9"/>
  <c r="AO145" i="9"/>
  <c r="AO147" i="9" s="1"/>
  <c r="BS71" i="9"/>
  <c r="BS147" i="9" s="1"/>
  <c r="BS73" i="9"/>
  <c r="AO367" i="9"/>
  <c r="AY367" i="9"/>
  <c r="AY330" i="9"/>
  <c r="AO293" i="9"/>
  <c r="AE293" i="9"/>
  <c r="BS256" i="9"/>
  <c r="AO219" i="9"/>
  <c r="BS219" i="9"/>
  <c r="AY219" i="9"/>
  <c r="BI182" i="9"/>
  <c r="AY182" i="9"/>
  <c r="AE145" i="9"/>
  <c r="BI108" i="9"/>
  <c r="AY71" i="9"/>
  <c r="BI34" i="9"/>
  <c r="BI147" i="9" s="1"/>
  <c r="AY34" i="9"/>
  <c r="AE34" i="9"/>
  <c r="AE36" i="9" s="1"/>
  <c r="BI73" i="9"/>
  <c r="BX75" i="9"/>
  <c r="AE73" i="9"/>
  <c r="AO73" i="9"/>
  <c r="AY73" i="9"/>
  <c r="BI36" i="9" l="1"/>
  <c r="AY36" i="9"/>
  <c r="AY147" i="9"/>
  <c r="BX112" i="9"/>
  <c r="BX149" i="9" s="1"/>
  <c r="BS110" i="9"/>
  <c r="BI110" i="9"/>
  <c r="AY110" i="9"/>
  <c r="AO110" i="9"/>
  <c r="AE110" i="9"/>
  <c r="AY184" i="9" l="1"/>
  <c r="AO184" i="9"/>
  <c r="AE184" i="9"/>
  <c r="BX186" i="9"/>
  <c r="BS184" i="9"/>
  <c r="BI184" i="9"/>
  <c r="BS221" i="9" l="1"/>
  <c r="BI221" i="9"/>
  <c r="AY221" i="9"/>
  <c r="AO221" i="9"/>
  <c r="AE221" i="9"/>
  <c r="BX223" i="9"/>
  <c r="BX260" i="9" l="1"/>
  <c r="BS258" i="9"/>
  <c r="BI258" i="9"/>
  <c r="AY258" i="9"/>
  <c r="AO258" i="9"/>
  <c r="AE258" i="9"/>
  <c r="AE295" i="9" l="1"/>
  <c r="BX297" i="9"/>
  <c r="BS295" i="9"/>
  <c r="BI295" i="9"/>
  <c r="AO295" i="9"/>
  <c r="AY295" i="9"/>
  <c r="AY332" i="9" l="1"/>
  <c r="AO332" i="9"/>
  <c r="AE332" i="9"/>
  <c r="BX334" i="9"/>
  <c r="BS332" i="9"/>
  <c r="BI332" i="9"/>
  <c r="BS369" i="9" l="1"/>
  <c r="BI369" i="9"/>
  <c r="AY369" i="9"/>
  <c r="AO369" i="9"/>
  <c r="AE369" i="9"/>
</calcChain>
</file>

<file path=xl/sharedStrings.xml><?xml version="1.0" encoding="utf-8"?>
<sst xmlns="http://schemas.openxmlformats.org/spreadsheetml/2006/main" count="476" uniqueCount="123">
  <si>
    <t>福田道路株式会社</t>
    <rPh sb="0" eb="2">
      <t>フクダ</t>
    </rPh>
    <rPh sb="2" eb="4">
      <t>ドウロ</t>
    </rPh>
    <rPh sb="4" eb="8">
      <t>カブシキガイシャ</t>
    </rPh>
    <phoneticPr fontId="1"/>
  </si>
  <si>
    <t>御中</t>
    <rPh sb="0" eb="2">
      <t>オンチュウ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</si>
  <si>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</si>
  <si>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（工 事 請 負）</t>
    <rPh sb="1" eb="2">
      <t>コウ</t>
    </rPh>
    <rPh sb="3" eb="4">
      <t>コト</t>
    </rPh>
    <rPh sb="5" eb="6">
      <t>ショウ</t>
    </rPh>
    <rPh sb="7" eb="8">
      <t>フ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</si>
  <si>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</si>
  <si>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</si>
  <si>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</si>
  <si>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</si>
  <si>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工事名</t>
    <rPh sb="0" eb="2">
      <t>コウジ</t>
    </rPh>
    <rPh sb="2" eb="3">
      <t>メイ</t>
    </rPh>
    <phoneticPr fontId="1"/>
  </si>
  <si>
    <t>工種名</t>
    <rPh sb="0" eb="2">
      <t>コウシュ</t>
    </rPh>
    <rPh sb="2" eb="3">
      <t>メイ</t>
    </rPh>
    <phoneticPr fontId="1"/>
  </si>
  <si>
    <t>契　　約</t>
    <rPh sb="0" eb="1">
      <t>チギリ</t>
    </rPh>
    <rPh sb="3" eb="4">
      <t>ヤク</t>
    </rPh>
    <phoneticPr fontId="1"/>
  </si>
  <si>
    <t>今　回　請　求</t>
    <rPh sb="0" eb="1">
      <t>イマ</t>
    </rPh>
    <rPh sb="2" eb="3">
      <t>カイ</t>
    </rPh>
    <rPh sb="4" eb="5">
      <t>ショウ</t>
    </rPh>
    <rPh sb="6" eb="7">
      <t>モトム</t>
    </rPh>
    <phoneticPr fontId="1"/>
  </si>
  <si>
    <t>当初契約額
(税込額）</t>
    <rPh sb="0" eb="2">
      <t>トウショ</t>
    </rPh>
    <rPh sb="2" eb="4">
      <t>ケイヤク</t>
    </rPh>
    <rPh sb="4" eb="5">
      <t>ガク</t>
    </rPh>
    <rPh sb="7" eb="9">
      <t>ゼイコ</t>
    </rPh>
    <rPh sb="9" eb="10">
      <t>ガク</t>
    </rPh>
    <phoneticPr fontId="1"/>
  </si>
  <si>
    <t>同上</t>
    <rPh sb="0" eb="2">
      <t>ドウジョウ</t>
    </rPh>
    <phoneticPr fontId="1"/>
  </si>
  <si>
    <t>％</t>
    <phoneticPr fontId="1"/>
  </si>
  <si>
    <t>前回迄請求額</t>
    <rPh sb="0" eb="2">
      <t>ゼンカイ</t>
    </rPh>
    <rPh sb="2" eb="3">
      <t>マデ</t>
    </rPh>
    <rPh sb="3" eb="5">
      <t>セイキュウ</t>
    </rPh>
    <rPh sb="5" eb="6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</si>
  <si>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</si>
  <si>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名称及び工種</t>
    <rPh sb="0" eb="2">
      <t>メイショウ</t>
    </rPh>
    <rPh sb="2" eb="3">
      <t>オヨ</t>
    </rPh>
    <rPh sb="4" eb="6">
      <t>コウシュ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</si>
  <si>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</si>
  <si>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</si>
  <si>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　額</t>
    <rPh sb="0" eb="1">
      <t>キン</t>
    </rPh>
    <rPh sb="2" eb="3">
      <t>ガク</t>
    </rPh>
    <phoneticPr fontId="1"/>
  </si>
  <si>
    <t>単価</t>
    <rPh sb="0" eb="2">
      <t>タンカ</t>
    </rPh>
    <phoneticPr fontId="1"/>
  </si>
  <si>
    <t>消費税額等</t>
    <rPh sb="0" eb="3">
      <t>ショウヒゼイ</t>
    </rPh>
    <rPh sb="3" eb="4">
      <t>ガク</t>
    </rPh>
    <rPh sb="4" eb="5">
      <t>トウ</t>
    </rPh>
    <phoneticPr fontId="1"/>
  </si>
  <si>
    <t>材料等有償支給</t>
    <rPh sb="0" eb="2">
      <t>ザイリョウ</t>
    </rPh>
    <rPh sb="2" eb="3">
      <t>トウ</t>
    </rPh>
    <rPh sb="3" eb="5">
      <t>ユウショウ</t>
    </rPh>
    <rPh sb="5" eb="7">
      <t>シキュウ</t>
    </rPh>
    <phoneticPr fontId="1"/>
  </si>
  <si>
    <t>契　約　内　容</t>
    <rPh sb="0" eb="1">
      <t>チギリ</t>
    </rPh>
    <rPh sb="2" eb="3">
      <t>ヤク</t>
    </rPh>
    <rPh sb="4" eb="5">
      <t>ウチ</t>
    </rPh>
    <rPh sb="6" eb="7">
      <t>カタチ</t>
    </rPh>
    <phoneticPr fontId="1"/>
  </si>
  <si>
    <t>出　来　高　内　訳</t>
    <rPh sb="0" eb="1">
      <t>デ</t>
    </rPh>
    <rPh sb="2" eb="3">
      <t>コ</t>
    </rPh>
    <rPh sb="4" eb="5">
      <t>コウ</t>
    </rPh>
    <rPh sb="6" eb="7">
      <t>ウチ</t>
    </rPh>
    <rPh sb="8" eb="9">
      <t>ヤク</t>
    </rPh>
    <phoneticPr fontId="1"/>
  </si>
  <si>
    <t>累計出来高
（税込）</t>
    <rPh sb="0" eb="2">
      <t>ルイケイ</t>
    </rPh>
    <rPh sb="2" eb="5">
      <t>デキダカ</t>
    </rPh>
    <rPh sb="7" eb="9">
      <t>ゼイコ</t>
    </rPh>
    <phoneticPr fontId="1"/>
  </si>
  <si>
    <t>完成日</t>
    <rPh sb="0" eb="2">
      <t>カンセイ</t>
    </rPh>
    <rPh sb="2" eb="3">
      <t>ビ</t>
    </rPh>
    <phoneticPr fontId="1"/>
  </si>
  <si>
    <t>検査日</t>
    <rPh sb="0" eb="2">
      <t>ケンサ</t>
    </rPh>
    <rPh sb="2" eb="3">
      <t>ビ</t>
    </rPh>
    <phoneticPr fontId="1"/>
  </si>
  <si>
    <t>引渡受領日</t>
    <rPh sb="0" eb="2">
      <t>ヒキワタシ</t>
    </rPh>
    <rPh sb="2" eb="5">
      <t>ジュリョウビ</t>
    </rPh>
    <phoneticPr fontId="1"/>
  </si>
  <si>
    <t>工事コード</t>
    <rPh sb="0" eb="2">
      <t>コウジ</t>
    </rPh>
    <phoneticPr fontId="1"/>
  </si>
  <si>
    <t>/末現在累計出来高</t>
    <phoneticPr fontId="1"/>
  </si>
  <si>
    <t>NO.</t>
    <phoneticPr fontId="1"/>
  </si>
  <si>
    <t>郵便番号</t>
    <rPh sb="0" eb="4">
      <t>ユウビンバンゴウ</t>
    </rPh>
    <phoneticPr fontId="1"/>
  </si>
  <si>
    <t>登録番号</t>
    <rPh sb="0" eb="2">
      <t>トウロク</t>
    </rPh>
    <rPh sb="2" eb="4">
      <t>バンゴウ</t>
    </rPh>
    <phoneticPr fontId="1"/>
  </si>
  <si>
    <t>）</t>
    <phoneticPr fontId="1"/>
  </si>
  <si>
    <t>事業部長</t>
    <rPh sb="0" eb="2">
      <t>ジギョウ</t>
    </rPh>
    <rPh sb="2" eb="4">
      <t>ブチョウ</t>
    </rPh>
    <phoneticPr fontId="1"/>
  </si>
  <si>
    <t>確認者</t>
    <rPh sb="0" eb="2">
      <t>カクニン</t>
    </rPh>
    <rPh sb="2" eb="3">
      <t>シャ</t>
    </rPh>
    <phoneticPr fontId="1"/>
  </si>
  <si>
    <t>事業所長</t>
    <rPh sb="0" eb="3">
      <t>ジギョウショ</t>
    </rPh>
    <rPh sb="3" eb="4">
      <t>チョウ</t>
    </rPh>
    <phoneticPr fontId="1"/>
  </si>
  <si>
    <t>担当者</t>
    <rPh sb="0" eb="3">
      <t>タントウシャ</t>
    </rPh>
    <phoneticPr fontId="1"/>
  </si>
  <si>
    <t>取引先コード</t>
    <rPh sb="0" eb="2">
      <t>トリヒキ</t>
    </rPh>
    <rPh sb="2" eb="3">
      <t>サキ</t>
    </rPh>
    <phoneticPr fontId="1"/>
  </si>
  <si>
    <t>第　</t>
    <rPh sb="0" eb="1">
      <t>ダイ</t>
    </rPh>
    <phoneticPr fontId="1"/>
  </si>
  <si>
    <t>回出来高</t>
    <rPh sb="0" eb="1">
      <t>カイ</t>
    </rPh>
    <rPh sb="1" eb="4">
      <t>デキダカ</t>
    </rPh>
    <phoneticPr fontId="1"/>
  </si>
  <si>
    <t>T</t>
    <phoneticPr fontId="1"/>
  </si>
  <si>
    <t>口座名義（ｶﾀｶﾅ）</t>
    <rPh sb="0" eb="2">
      <t>コウザ</t>
    </rPh>
    <rPh sb="2" eb="4">
      <t>メイギ</t>
    </rPh>
    <phoneticPr fontId="1"/>
  </si>
  <si>
    <t>銀行</t>
    <rPh sb="0" eb="2">
      <t>ギンコウ</t>
    </rPh>
    <phoneticPr fontId="1"/>
  </si>
  <si>
    <t>金融機関</t>
    <rPh sb="0" eb="2">
      <t>キンユウ</t>
    </rPh>
    <rPh sb="2" eb="4">
      <t>キカン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</si>
  <si>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</si>
  <si>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信金</t>
    <rPh sb="0" eb="2">
      <t>シンキン</t>
    </rPh>
    <phoneticPr fontId="1"/>
  </si>
  <si>
    <t>信組</t>
    <rPh sb="0" eb="2">
      <t>シンクミ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</si>
  <si>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</si>
  <si>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</si>
  <si>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</si>
  <si>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出張所</t>
    <rPh sb="0" eb="2">
      <t>シュッチョウ</t>
    </rPh>
    <rPh sb="2" eb="3">
      <t>ジョ</t>
    </rPh>
    <phoneticPr fontId="1"/>
  </si>
  <si>
    <t>口座区分・番号 　</t>
    <rPh sb="0" eb="2">
      <t>コウザ</t>
    </rPh>
    <rPh sb="2" eb="4">
      <t>クブン</t>
    </rPh>
    <rPh sb="5" eb="7">
      <t>バンゴウ</t>
    </rPh>
    <phoneticPr fontId="1"/>
  </si>
  <si>
    <t>口座区部</t>
    <rPh sb="0" eb="2">
      <t>コウザ</t>
    </rPh>
    <rPh sb="2" eb="4">
      <t>クブ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</si>
  <si>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</si>
  <si>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</si>
  <si>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入力箇所</t>
    <rPh sb="0" eb="2">
      <t>ニュウリョク</t>
    </rPh>
    <rPh sb="2" eb="4">
      <t>カショ</t>
    </rPh>
    <phoneticPr fontId="1"/>
  </si>
  <si>
    <t>令和</t>
    <rPh sb="0" eb="2">
      <t>レイワ</t>
    </rPh>
    <phoneticPr fontId="1"/>
  </si>
  <si>
    <t>〇〇ドウロ（カ</t>
    <phoneticPr fontId="1"/>
  </si>
  <si>
    <t>〇〇営業所</t>
    <rPh sb="2" eb="5">
      <t>エイギョウショ</t>
    </rPh>
    <phoneticPr fontId="1"/>
  </si>
  <si>
    <t>※2部提出してください。</t>
    <rPh sb="2" eb="3">
      <t>ブ</t>
    </rPh>
    <rPh sb="3" eb="5">
      <t>テイシュツ</t>
    </rPh>
    <phoneticPr fontId="1"/>
  </si>
  <si>
    <t>出来高内訳書</t>
    <rPh sb="0" eb="3">
      <t>デキダカ</t>
    </rPh>
    <rPh sb="3" eb="6">
      <t>ウチワケショ</t>
    </rPh>
    <phoneticPr fontId="1"/>
  </si>
  <si>
    <t>小計</t>
    <rPh sb="0" eb="2">
      <t>ショウケイ</t>
    </rPh>
    <phoneticPr fontId="1"/>
  </si>
  <si>
    <t>リスト</t>
    <phoneticPr fontId="1"/>
  </si>
  <si>
    <t>小　計</t>
    <rPh sb="0" eb="1">
      <t>ショウ</t>
    </rPh>
    <rPh sb="2" eb="3">
      <t>ケイ</t>
    </rPh>
    <phoneticPr fontId="1"/>
  </si>
  <si>
    <t>次ページに続く</t>
    <rPh sb="0" eb="1">
      <t>ジ</t>
    </rPh>
    <rPh sb="5" eb="6">
      <t>ツヅ</t>
    </rPh>
    <phoneticPr fontId="1"/>
  </si>
  <si>
    <t>工事ｺｰﾄﾞ</t>
    <rPh sb="0" eb="2">
      <t>コウジ</t>
    </rPh>
    <phoneticPr fontId="1"/>
  </si>
  <si>
    <t>月</t>
    <rPh sb="0" eb="1">
      <t>ツキ</t>
    </rPh>
    <phoneticPr fontId="1"/>
  </si>
  <si>
    <t>No.</t>
  </si>
  <si>
    <t>No.</t>
    <phoneticPr fontId="1"/>
  </si>
  <si>
    <t>工事ｺｰﾄﾞ</t>
  </si>
  <si>
    <t>工事名</t>
  </si>
  <si>
    <t>出来高内訳書</t>
  </si>
  <si>
    <t>令和</t>
  </si>
  <si>
    <t>年</t>
  </si>
  <si>
    <t>月</t>
  </si>
  <si>
    <t>日</t>
  </si>
  <si>
    <t>合 計</t>
    <rPh sb="0" eb="1">
      <t>ゴウ</t>
    </rPh>
    <rPh sb="2" eb="3">
      <t>ケイ</t>
    </rPh>
    <phoneticPr fontId="1"/>
  </si>
  <si>
    <t>10%対象額
（税抜）</t>
    <rPh sb="3" eb="5">
      <t>タイショウ</t>
    </rPh>
    <rPh sb="5" eb="6">
      <t>ガク</t>
    </rPh>
    <rPh sb="8" eb="10">
      <t>ゼイヌ</t>
    </rPh>
    <phoneticPr fontId="1"/>
  </si>
  <si>
    <t>10%対象額
消費税額</t>
    <rPh sb="3" eb="5">
      <t>タイショウ</t>
    </rPh>
    <rPh sb="5" eb="6">
      <t>ガク</t>
    </rPh>
    <rPh sb="7" eb="10">
      <t>ショウヒゼイ</t>
    </rPh>
    <rPh sb="10" eb="11">
      <t>ガク</t>
    </rPh>
    <phoneticPr fontId="1"/>
  </si>
  <si>
    <t>計</t>
    <rPh sb="0" eb="1">
      <t>ケイ</t>
    </rPh>
    <phoneticPr fontId="1"/>
  </si>
  <si>
    <t>数量</t>
    <phoneticPr fontId="1"/>
  </si>
  <si>
    <t>‐</t>
    <phoneticPr fontId="1"/>
  </si>
  <si>
    <t>　年 　月　 日</t>
    <rPh sb="1" eb="2">
      <t>ネン</t>
    </rPh>
    <rPh sb="4" eb="5">
      <t>ツキ</t>
    </rPh>
    <rPh sb="7" eb="8">
      <t>ヒ</t>
    </rPh>
    <phoneticPr fontId="1"/>
  </si>
  <si>
    <t>〇〇道路㈱</t>
    <phoneticPr fontId="1"/>
  </si>
  <si>
    <t>代表取締役　〇〇　〇〇</t>
    <phoneticPr fontId="1"/>
  </si>
  <si>
    <t>025‐231‐〇〇〇〇</t>
    <phoneticPr fontId="1"/>
  </si>
  <si>
    <t>〇〇</t>
    <phoneticPr fontId="1"/>
  </si>
  <si>
    <t>〇×舗装工事</t>
    <phoneticPr fontId="1"/>
  </si>
  <si>
    <t>舗装工</t>
    <phoneticPr fontId="1"/>
  </si>
  <si>
    <t>名称及び工種</t>
    <phoneticPr fontId="1"/>
  </si>
  <si>
    <t>契　約　内　容</t>
    <phoneticPr fontId="1"/>
  </si>
  <si>
    <t>出　来　高　内　訳</t>
    <phoneticPr fontId="1"/>
  </si>
  <si>
    <t>単価</t>
    <phoneticPr fontId="1"/>
  </si>
  <si>
    <t>単位</t>
    <phoneticPr fontId="1"/>
  </si>
  <si>
    <t>金　額</t>
    <phoneticPr fontId="1"/>
  </si>
  <si>
    <t>第　</t>
    <phoneticPr fontId="1"/>
  </si>
  <si>
    <t>回出来高</t>
    <phoneticPr fontId="1"/>
  </si>
  <si>
    <t>小　計</t>
    <phoneticPr fontId="1"/>
  </si>
  <si>
    <t>舗装工</t>
    <rPh sb="0" eb="2">
      <t>ホソウ</t>
    </rPh>
    <rPh sb="2" eb="3">
      <t>コウ</t>
    </rPh>
    <phoneticPr fontId="1"/>
  </si>
  <si>
    <t>ｍ2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</si>
  <si>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</si>
  <si>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</si>
  <si>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電　　話</t>
    <rPh sb="0" eb="1">
      <t>デン</t>
    </rPh>
    <rPh sb="3" eb="4">
      <t>ハナシ</t>
    </rPh>
    <phoneticPr fontId="1"/>
  </si>
  <si>
    <t>変更契約額
（税込額）</t>
    <rPh sb="0" eb="2">
      <t>ヘンコウ</t>
    </rPh>
    <rPh sb="2" eb="4">
      <t>ケイヤク</t>
    </rPh>
    <rPh sb="4" eb="5">
      <t>ガク</t>
    </rPh>
    <rPh sb="7" eb="9">
      <t>ゼイコ</t>
    </rPh>
    <rPh sb="9" eb="10">
      <t>ガク</t>
    </rPh>
    <phoneticPr fontId="1"/>
  </si>
  <si>
    <t>現在契約額
（税込額）</t>
    <rPh sb="0" eb="2">
      <t>ゲンザイ</t>
    </rPh>
    <rPh sb="2" eb="4">
      <t>ケイヤク</t>
    </rPh>
    <rPh sb="4" eb="5">
      <t>ガク</t>
    </rPh>
    <rPh sb="7" eb="9">
      <t>ゼイコ</t>
    </rPh>
    <rPh sb="9" eb="10">
      <t>ガク</t>
    </rPh>
    <phoneticPr fontId="1"/>
  </si>
  <si>
    <t>　契約額に含まれる</t>
    <rPh sb="1" eb="3">
      <t>ケイヤク</t>
    </rPh>
    <rPh sb="3" eb="4">
      <t>ガク</t>
    </rPh>
    <rPh sb="5" eb="6">
      <t>フク</t>
    </rPh>
    <phoneticPr fontId="1"/>
  </si>
  <si>
    <t>合　計</t>
    <rPh sb="0" eb="1">
      <t>ゴウ</t>
    </rPh>
    <rPh sb="2" eb="3">
      <t>ケイ</t>
    </rPh>
    <phoneticPr fontId="1"/>
  </si>
  <si>
    <t>消費税額等（</t>
    <rPh sb="0" eb="3">
      <t>ショウヒゼイ</t>
    </rPh>
    <rPh sb="3" eb="4">
      <t>ガク</t>
    </rPh>
    <rPh sb="4" eb="5">
      <t>トウ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</si>
  <si>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</si>
  <si>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</si>
  <si>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-</t>
    <phoneticPr fontId="1"/>
  </si>
  <si>
    <t>新潟県新潟市中央区〇〇</t>
    <phoneticPr fontId="1"/>
  </si>
  <si>
    <t>951</t>
    <phoneticPr fontId="1"/>
  </si>
  <si>
    <t>路盤工</t>
    <rPh sb="0" eb="2">
      <t>ロバン</t>
    </rPh>
    <rPh sb="2" eb="3">
      <t>コウ</t>
    </rPh>
    <phoneticPr fontId="1"/>
  </si>
  <si>
    <t>〇〇工</t>
    <rPh sb="2" eb="3">
      <t>コウ</t>
    </rPh>
    <phoneticPr fontId="1"/>
  </si>
  <si>
    <t>追加工</t>
    <rPh sb="0" eb="2">
      <t>ツイカ</t>
    </rPh>
    <rPh sb="2" eb="3">
      <t>コウ</t>
    </rPh>
    <phoneticPr fontId="1"/>
  </si>
  <si>
    <t>1234</t>
    <phoneticPr fontId="1"/>
  </si>
  <si>
    <t>1234567</t>
    <phoneticPr fontId="1"/>
  </si>
  <si>
    <t>式</t>
    <rPh sb="0" eb="1">
      <t>シキ</t>
    </rPh>
    <phoneticPr fontId="1"/>
  </si>
  <si>
    <t>23890-1001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</si>
</sst>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0_ "/>
    <numFmt numFmtId="178" formatCode="yyyy/m/d;@"/>
    <numFmt numFmtId="179" formatCode="0_ "/>
    <numFmt numFmtId="180" formatCode="#,##0.00_ ;[Red]\-#,##0.00\ "/>
    <numFmt numFmtId="181" formatCode="#,###;&quot;-&quot;#,###"/>
    <numFmt numFmtId="182" formatCode="#,##0;&quot;-&quot;#,##0"/>
    <numFmt numFmtId="183" formatCode="#,##0.#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3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2" tint="-0.249977111117893"/>
      <name val="ＭＳ Ｐ明朝"/>
      <family val="1"/>
      <charset val="128"/>
    </font>
    <font>
      <sz val="11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FDFD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9" xfId="0" applyFont="1" applyBorder="1">
      <alignment vertical="center"/>
    </xf>
    <xf numFmtId="0" fontId="5" fillId="0" borderId="19" xfId="0" applyFont="1" applyBorder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0" fontId="25" fillId="0" borderId="0" xfId="0" applyFont="1">
      <alignment vertical="center"/>
    </xf>
    <xf numFmtId="0" fontId="2" fillId="4" borderId="0" xfId="0" applyFont="1" applyFill="1">
      <alignment vertical="center"/>
    </xf>
    <xf numFmtId="0" fontId="26" fillId="5" borderId="0" xfId="0" applyFont="1" applyFill="1">
      <alignment vertical="center"/>
    </xf>
    <xf numFmtId="0" fontId="3" fillId="4" borderId="0" xfId="0" applyFont="1" applyFill="1" applyAlignment="1">
      <alignment vertical="center" shrinkToFit="1"/>
    </xf>
    <xf numFmtId="0" fontId="3" fillId="4" borderId="0" xfId="0" applyFont="1" applyFill="1">
      <alignment vertical="center"/>
    </xf>
    <xf numFmtId="0" fontId="2" fillId="4" borderId="0" xfId="0" applyFont="1" applyFill="1" applyProtection="1">
      <alignment vertical="center"/>
      <protection locked="0"/>
    </xf>
    <xf numFmtId="0" fontId="10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2" fillId="4" borderId="0" xfId="0" applyFont="1" applyFill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8" fillId="4" borderId="0" xfId="0" applyFont="1" applyFill="1">
      <alignment vertical="center"/>
    </xf>
    <xf numFmtId="0" fontId="5" fillId="7" borderId="1" xfId="0" applyFont="1" applyFill="1" applyBorder="1" applyAlignment="1">
      <alignment vertical="center" wrapText="1"/>
    </xf>
    <xf numFmtId="0" fontId="11" fillId="7" borderId="6" xfId="0" applyFont="1" applyFill="1" applyBorder="1">
      <alignment vertical="center"/>
    </xf>
    <xf numFmtId="0" fontId="11" fillId="7" borderId="7" xfId="0" applyFont="1" applyFill="1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2" fillId="7" borderId="6" xfId="0" applyFont="1" applyFill="1" applyBorder="1">
      <alignment vertical="center"/>
    </xf>
    <xf numFmtId="0" fontId="22" fillId="7" borderId="2" xfId="0" applyFont="1" applyFill="1" applyBorder="1">
      <alignment vertical="center"/>
    </xf>
    <xf numFmtId="0" fontId="22" fillId="7" borderId="7" xfId="0" applyFont="1" applyFill="1" applyBorder="1">
      <alignment vertical="center"/>
    </xf>
    <xf numFmtId="0" fontId="22" fillId="5" borderId="6" xfId="0" applyFont="1" applyFill="1" applyBorder="1" applyProtection="1">
      <alignment vertical="center"/>
      <protection locked="0"/>
    </xf>
    <xf numFmtId="0" fontId="22" fillId="5" borderId="2" xfId="0" applyFont="1" applyFill="1" applyBorder="1" applyProtection="1">
      <alignment vertical="center"/>
      <protection locked="0"/>
    </xf>
    <xf numFmtId="0" fontId="22" fillId="5" borderId="7" xfId="0" applyFont="1" applyFill="1" applyBorder="1" applyProtection="1">
      <alignment vertical="center"/>
      <protection locked="0"/>
    </xf>
    <xf numFmtId="0" fontId="22" fillId="5" borderId="8" xfId="0" applyFont="1" applyFill="1" applyBorder="1" applyProtection="1">
      <alignment vertical="center"/>
      <protection locked="0"/>
    </xf>
    <xf numFmtId="0" fontId="22" fillId="5" borderId="1" xfId="0" applyFont="1" applyFill="1" applyBorder="1" applyProtection="1">
      <alignment vertical="center"/>
      <protection locked="0"/>
    </xf>
    <xf numFmtId="0" fontId="22" fillId="5" borderId="9" xfId="0" applyFont="1" applyFill="1" applyBorder="1" applyProtection="1">
      <alignment vertical="center"/>
      <protection locked="0"/>
    </xf>
    <xf numFmtId="0" fontId="22" fillId="5" borderId="2" xfId="0" applyFont="1" applyFill="1" applyBorder="1" applyAlignment="1" applyProtection="1">
      <alignment vertical="center" shrinkToFit="1"/>
      <protection locked="0"/>
    </xf>
    <xf numFmtId="0" fontId="24" fillId="5" borderId="8" xfId="0" applyFont="1" applyFill="1" applyBorder="1" applyAlignment="1" applyProtection="1">
      <alignment vertical="center" shrinkToFit="1"/>
      <protection locked="0"/>
    </xf>
    <xf numFmtId="0" fontId="24" fillId="7" borderId="0" xfId="0" applyFont="1" applyFill="1">
      <alignment vertical="center"/>
    </xf>
    <xf numFmtId="0" fontId="19" fillId="7" borderId="1" xfId="0" applyFont="1" applyFill="1" applyBorder="1">
      <alignment vertical="center"/>
    </xf>
    <xf numFmtId="0" fontId="21" fillId="7" borderId="1" xfId="0" applyFont="1" applyFill="1" applyBorder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7" borderId="1" xfId="0" applyFont="1" applyFill="1" applyBorder="1">
      <alignment vertical="center"/>
    </xf>
    <xf numFmtId="0" fontId="12" fillId="7" borderId="9" xfId="0" applyFont="1" applyFill="1" applyBorder="1">
      <alignment vertical="center"/>
    </xf>
    <xf numFmtId="0" fontId="5" fillId="0" borderId="1" xfId="0" applyFont="1" applyBorder="1" applyAlignment="1" applyProtection="1">
      <alignment vertical="center" shrinkToFit="1"/>
      <protection locked="0"/>
    </xf>
    <xf numFmtId="0" fontId="11" fillId="7" borderId="17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9" xfId="0" applyFont="1" applyBorder="1" applyAlignment="1">
      <alignment vertical="center" shrinkToFit="1"/>
    </xf>
    <xf numFmtId="0" fontId="26" fillId="4" borderId="0" xfId="0" applyFont="1" applyFill="1">
      <alignment vertical="center"/>
    </xf>
    <xf numFmtId="0" fontId="8" fillId="4" borderId="0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10" fillId="7" borderId="2" xfId="0" applyFont="1" applyFill="1" applyBorder="1">
      <alignment vertical="center"/>
    </xf>
    <xf numFmtId="0" fontId="10" fillId="0" borderId="2" xfId="0" applyFont="1" applyBorder="1" applyAlignment="1" applyProtection="1">
      <alignment vertical="center" shrinkToFit="1"/>
      <protection locked="0"/>
    </xf>
    <xf numFmtId="0" fontId="13" fillId="4" borderId="0" xfId="0" applyFont="1" applyFill="1">
      <alignment vertical="center"/>
    </xf>
    <xf numFmtId="0" fontId="13" fillId="4" borderId="0" xfId="0" applyFont="1" applyFill="1" applyProtection="1">
      <alignment vertical="center"/>
      <protection locked="0"/>
    </xf>
    <xf numFmtId="0" fontId="13" fillId="4" borderId="0" xfId="0" applyFont="1" applyFill="1" applyAlignment="1" applyProtection="1">
      <alignment vertical="justify"/>
      <protection locked="0"/>
    </xf>
    <xf numFmtId="0" fontId="13" fillId="4" borderId="19" xfId="0" applyFont="1" applyFill="1" applyBorder="1">
      <alignment vertical="center"/>
    </xf>
    <xf numFmtId="0" fontId="13" fillId="4" borderId="33" xfId="0" applyFont="1" applyFill="1" applyBorder="1">
      <alignment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right" vertical="center"/>
    </xf>
    <xf numFmtId="182" fontId="6" fillId="3" borderId="2" xfId="0" applyNumberFormat="1" applyFont="1" applyFill="1" applyBorder="1" applyAlignment="1">
      <alignment horizontal="right" vertical="center"/>
    </xf>
    <xf numFmtId="182" fontId="6" fillId="3" borderId="7" xfId="0" applyNumberFormat="1" applyFont="1" applyFill="1" applyBorder="1" applyAlignment="1">
      <alignment horizontal="right" vertical="center"/>
    </xf>
    <xf numFmtId="182" fontId="6" fillId="3" borderId="17" xfId="0" applyNumberFormat="1" applyFont="1" applyFill="1" applyBorder="1" applyAlignment="1">
      <alignment horizontal="right" vertical="center"/>
    </xf>
    <xf numFmtId="182" fontId="6" fillId="3" borderId="0" xfId="0" applyNumberFormat="1" applyFont="1" applyFill="1" applyAlignment="1">
      <alignment horizontal="right" vertical="center"/>
    </xf>
    <xf numFmtId="182" fontId="6" fillId="3" borderId="18" xfId="0" applyNumberFormat="1" applyFont="1" applyFill="1" applyBorder="1" applyAlignment="1">
      <alignment horizontal="right" vertical="center"/>
    </xf>
    <xf numFmtId="182" fontId="6" fillId="3" borderId="8" xfId="0" applyNumberFormat="1" applyFont="1" applyFill="1" applyBorder="1" applyAlignment="1">
      <alignment horizontal="right" vertical="center"/>
    </xf>
    <xf numFmtId="182" fontId="6" fillId="3" borderId="1" xfId="0" applyNumberFormat="1" applyFont="1" applyFill="1" applyBorder="1" applyAlignment="1">
      <alignment horizontal="right" vertical="center"/>
    </xf>
    <xf numFmtId="182" fontId="6" fillId="3" borderId="9" xfId="0" applyNumberFormat="1" applyFont="1" applyFill="1" applyBorder="1" applyAlignment="1">
      <alignment horizontal="right" vertical="center"/>
    </xf>
    <xf numFmtId="178" fontId="6" fillId="7" borderId="17" xfId="0" applyNumberFormat="1" applyFont="1" applyFill="1" applyBorder="1" applyAlignment="1" applyProtection="1">
      <alignment horizontal="right" vertical="center"/>
      <protection locked="0"/>
    </xf>
    <xf numFmtId="178" fontId="6" fillId="7" borderId="0" xfId="0" applyNumberFormat="1" applyFont="1" applyFill="1" applyAlignment="1" applyProtection="1">
      <alignment horizontal="right" vertical="center"/>
      <protection locked="0"/>
    </xf>
    <xf numFmtId="178" fontId="6" fillId="7" borderId="18" xfId="0" applyNumberFormat="1" applyFont="1" applyFill="1" applyBorder="1" applyAlignment="1" applyProtection="1">
      <alignment horizontal="right" vertical="center"/>
      <protection locked="0"/>
    </xf>
    <xf numFmtId="178" fontId="6" fillId="7" borderId="8" xfId="0" applyNumberFormat="1" applyFont="1" applyFill="1" applyBorder="1" applyAlignment="1" applyProtection="1">
      <alignment horizontal="right" vertical="center"/>
      <protection locked="0"/>
    </xf>
    <xf numFmtId="178" fontId="6" fillId="7" borderId="1" xfId="0" applyNumberFormat="1" applyFont="1" applyFill="1" applyBorder="1" applyAlignment="1" applyProtection="1">
      <alignment horizontal="right" vertical="center"/>
      <protection locked="0"/>
    </xf>
    <xf numFmtId="178" fontId="6" fillId="7" borderId="9" xfId="0" applyNumberFormat="1" applyFont="1" applyFill="1" applyBorder="1" applyAlignment="1" applyProtection="1">
      <alignment horizontal="right" vertical="center"/>
      <protection locked="0"/>
    </xf>
    <xf numFmtId="0" fontId="8" fillId="7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38" fontId="6" fillId="7" borderId="6" xfId="1" applyFont="1" applyFill="1" applyBorder="1" applyAlignment="1">
      <alignment horizontal="center" vertical="center"/>
    </xf>
    <xf numFmtId="38" fontId="6" fillId="7" borderId="2" xfId="1" applyFont="1" applyFill="1" applyBorder="1" applyAlignment="1">
      <alignment horizontal="center" vertical="center"/>
    </xf>
    <xf numFmtId="38" fontId="6" fillId="7" borderId="7" xfId="1" applyFont="1" applyFill="1" applyBorder="1" applyAlignment="1">
      <alignment horizontal="center" vertical="center"/>
    </xf>
    <xf numFmtId="38" fontId="6" fillId="7" borderId="17" xfId="1" applyFont="1" applyFill="1" applyBorder="1" applyAlignment="1">
      <alignment horizontal="center" vertical="center"/>
    </xf>
    <xf numFmtId="38" fontId="6" fillId="7" borderId="0" xfId="1" applyFont="1" applyFill="1" applyBorder="1" applyAlignment="1">
      <alignment horizontal="center" vertical="center"/>
    </xf>
    <xf numFmtId="38" fontId="6" fillId="7" borderId="18" xfId="1" applyFont="1" applyFill="1" applyBorder="1" applyAlignment="1">
      <alignment horizontal="center" vertical="center"/>
    </xf>
    <xf numFmtId="38" fontId="6" fillId="7" borderId="8" xfId="1" applyFont="1" applyFill="1" applyBorder="1" applyAlignment="1">
      <alignment horizontal="center" vertical="center"/>
    </xf>
    <xf numFmtId="38" fontId="6" fillId="7" borderId="1" xfId="1" applyFont="1" applyFill="1" applyBorder="1" applyAlignment="1">
      <alignment horizontal="center" vertical="center"/>
    </xf>
    <xf numFmtId="38" fontId="6" fillId="7" borderId="9" xfId="1" applyFont="1" applyFill="1" applyBorder="1" applyAlignment="1">
      <alignment horizontal="center" vertical="center"/>
    </xf>
    <xf numFmtId="182" fontId="6" fillId="0" borderId="6" xfId="0" applyNumberFormat="1" applyFont="1" applyBorder="1" applyAlignment="1" applyProtection="1">
      <alignment horizontal="right" vertical="center"/>
      <protection locked="0"/>
    </xf>
    <xf numFmtId="182" fontId="6" fillId="0" borderId="2" xfId="0" applyNumberFormat="1" applyFont="1" applyBorder="1" applyAlignment="1" applyProtection="1">
      <alignment horizontal="right" vertical="center"/>
      <protection locked="0"/>
    </xf>
    <xf numFmtId="182" fontId="6" fillId="0" borderId="7" xfId="0" applyNumberFormat="1" applyFont="1" applyBorder="1" applyAlignment="1" applyProtection="1">
      <alignment horizontal="right" vertical="center"/>
      <protection locked="0"/>
    </xf>
    <xf numFmtId="182" fontId="6" fillId="0" borderId="17" xfId="0" applyNumberFormat="1" applyFont="1" applyBorder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6" fillId="0" borderId="18" xfId="0" applyNumberFormat="1" applyFont="1" applyBorder="1" applyAlignment="1" applyProtection="1">
      <alignment horizontal="right" vertical="center"/>
      <protection locked="0"/>
    </xf>
    <xf numFmtId="182" fontId="6" fillId="0" borderId="8" xfId="0" applyNumberFormat="1" applyFont="1" applyBorder="1" applyAlignment="1" applyProtection="1">
      <alignment horizontal="right" vertical="center"/>
      <protection locked="0"/>
    </xf>
    <xf numFmtId="182" fontId="6" fillId="0" borderId="1" xfId="0" applyNumberFormat="1" applyFont="1" applyBorder="1" applyAlignment="1" applyProtection="1">
      <alignment horizontal="right" vertical="center"/>
      <protection locked="0"/>
    </xf>
    <xf numFmtId="182" fontId="6" fillId="0" borderId="9" xfId="0" applyNumberFormat="1" applyFont="1" applyBorder="1" applyAlignment="1" applyProtection="1">
      <alignment horizontal="right" vertical="center"/>
      <protection locked="0"/>
    </xf>
    <xf numFmtId="0" fontId="2" fillId="7" borderId="6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77" fontId="6" fillId="7" borderId="6" xfId="0" applyNumberFormat="1" applyFont="1" applyFill="1" applyBorder="1" applyAlignment="1">
      <alignment horizontal="center" vertical="center"/>
    </xf>
    <xf numFmtId="177" fontId="6" fillId="7" borderId="2" xfId="0" applyNumberFormat="1" applyFont="1" applyFill="1" applyBorder="1" applyAlignment="1">
      <alignment horizontal="center" vertical="center"/>
    </xf>
    <xf numFmtId="177" fontId="6" fillId="7" borderId="7" xfId="0" applyNumberFormat="1" applyFont="1" applyFill="1" applyBorder="1" applyAlignment="1">
      <alignment horizontal="center" vertical="center"/>
    </xf>
    <xf numFmtId="177" fontId="6" fillId="7" borderId="17" xfId="0" applyNumberFormat="1" applyFont="1" applyFill="1" applyBorder="1" applyAlignment="1">
      <alignment horizontal="center" vertical="center"/>
    </xf>
    <xf numFmtId="177" fontId="6" fillId="7" borderId="0" xfId="0" applyNumberFormat="1" applyFont="1" applyFill="1" applyAlignment="1">
      <alignment horizontal="center" vertical="center"/>
    </xf>
    <xf numFmtId="177" fontId="6" fillId="7" borderId="18" xfId="0" applyNumberFormat="1" applyFont="1" applyFill="1" applyBorder="1" applyAlignment="1">
      <alignment horizontal="center" vertical="center"/>
    </xf>
    <xf numFmtId="177" fontId="6" fillId="7" borderId="8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7" borderId="9" xfId="0" applyNumberFormat="1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horizontal="center" vertical="center"/>
    </xf>
    <xf numFmtId="176" fontId="6" fillId="7" borderId="2" xfId="0" applyNumberFormat="1" applyFont="1" applyFill="1" applyBorder="1" applyAlignment="1">
      <alignment horizontal="center" vertical="center"/>
    </xf>
    <xf numFmtId="176" fontId="6" fillId="7" borderId="7" xfId="0" applyNumberFormat="1" applyFont="1" applyFill="1" applyBorder="1" applyAlignment="1">
      <alignment horizontal="center" vertical="center"/>
    </xf>
    <xf numFmtId="176" fontId="6" fillId="7" borderId="17" xfId="0" applyNumberFormat="1" applyFont="1" applyFill="1" applyBorder="1" applyAlignment="1">
      <alignment horizontal="center" vertical="center"/>
    </xf>
    <xf numFmtId="176" fontId="6" fillId="7" borderId="0" xfId="0" applyNumberFormat="1" applyFont="1" applyFill="1" applyAlignment="1">
      <alignment horizontal="center" vertical="center"/>
    </xf>
    <xf numFmtId="176" fontId="6" fillId="7" borderId="18" xfId="0" applyNumberFormat="1" applyFont="1" applyFill="1" applyBorder="1" applyAlignment="1">
      <alignment horizontal="center" vertical="center"/>
    </xf>
    <xf numFmtId="176" fontId="6" fillId="7" borderId="8" xfId="0" applyNumberFormat="1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horizontal="center" vertical="center"/>
    </xf>
    <xf numFmtId="176" fontId="6" fillId="7" borderId="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 shrinkToFit="1"/>
    </xf>
    <xf numFmtId="0" fontId="6" fillId="7" borderId="17" xfId="0" applyFont="1" applyFill="1" applyBorder="1" applyAlignment="1">
      <alignment horizontal="center" vertical="center" shrinkToFit="1"/>
    </xf>
    <xf numFmtId="0" fontId="6" fillId="7" borderId="18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shrinkToFit="1"/>
    </xf>
    <xf numFmtId="0" fontId="6" fillId="7" borderId="9" xfId="0" applyFont="1" applyFill="1" applyBorder="1" applyAlignment="1">
      <alignment horizontal="center" vertical="center" shrinkToFit="1"/>
    </xf>
    <xf numFmtId="182" fontId="6" fillId="2" borderId="2" xfId="0" applyNumberFormat="1" applyFont="1" applyFill="1" applyBorder="1">
      <alignment vertical="center"/>
    </xf>
    <xf numFmtId="182" fontId="6" fillId="2" borderId="7" xfId="0" applyNumberFormat="1" applyFont="1" applyFill="1" applyBorder="1">
      <alignment vertical="center"/>
    </xf>
    <xf numFmtId="182" fontId="6" fillId="2" borderId="0" xfId="0" applyNumberFormat="1" applyFont="1" applyFill="1">
      <alignment vertical="center"/>
    </xf>
    <xf numFmtId="182" fontId="6" fillId="2" borderId="18" xfId="0" applyNumberFormat="1" applyFont="1" applyFill="1" applyBorder="1">
      <alignment vertical="center"/>
    </xf>
    <xf numFmtId="182" fontId="6" fillId="2" borderId="1" xfId="0" applyNumberFormat="1" applyFont="1" applyFill="1" applyBorder="1">
      <alignment vertical="center"/>
    </xf>
    <xf numFmtId="182" fontId="6" fillId="2" borderId="9" xfId="0" applyNumberFormat="1" applyFont="1" applyFill="1" applyBorder="1">
      <alignment vertical="center"/>
    </xf>
    <xf numFmtId="182" fontId="6" fillId="3" borderId="6" xfId="0" applyNumberFormat="1" applyFont="1" applyFill="1" applyBorder="1" applyAlignment="1">
      <alignment horizontal="right" vertical="center" shrinkToFit="1"/>
    </xf>
    <xf numFmtId="182" fontId="6" fillId="3" borderId="2" xfId="0" applyNumberFormat="1" applyFont="1" applyFill="1" applyBorder="1" applyAlignment="1">
      <alignment horizontal="right" vertical="center" shrinkToFit="1"/>
    </xf>
    <xf numFmtId="182" fontId="6" fillId="3" borderId="7" xfId="0" applyNumberFormat="1" applyFont="1" applyFill="1" applyBorder="1" applyAlignment="1">
      <alignment horizontal="right" vertical="center" shrinkToFit="1"/>
    </xf>
    <xf numFmtId="182" fontId="6" fillId="3" borderId="17" xfId="0" applyNumberFormat="1" applyFont="1" applyFill="1" applyBorder="1" applyAlignment="1">
      <alignment horizontal="right" vertical="center" shrinkToFit="1"/>
    </xf>
    <xf numFmtId="182" fontId="6" fillId="3" borderId="0" xfId="0" applyNumberFormat="1" applyFont="1" applyFill="1" applyAlignment="1">
      <alignment horizontal="right" vertical="center" shrinkToFit="1"/>
    </xf>
    <xf numFmtId="182" fontId="6" fillId="3" borderId="18" xfId="0" applyNumberFormat="1" applyFont="1" applyFill="1" applyBorder="1" applyAlignment="1">
      <alignment horizontal="right" vertical="center" shrinkToFit="1"/>
    </xf>
    <xf numFmtId="182" fontId="6" fillId="3" borderId="8" xfId="0" applyNumberFormat="1" applyFont="1" applyFill="1" applyBorder="1" applyAlignment="1">
      <alignment horizontal="right" vertical="center" shrinkToFit="1"/>
    </xf>
    <xf numFmtId="182" fontId="6" fillId="3" borderId="1" xfId="0" applyNumberFormat="1" applyFont="1" applyFill="1" applyBorder="1" applyAlignment="1">
      <alignment horizontal="right" vertical="center" shrinkToFit="1"/>
    </xf>
    <xf numFmtId="182" fontId="6" fillId="3" borderId="9" xfId="0" applyNumberFormat="1" applyFont="1" applyFill="1" applyBorder="1" applyAlignment="1">
      <alignment horizontal="right" vertical="center" shrinkToFit="1"/>
    </xf>
    <xf numFmtId="0" fontId="6" fillId="7" borderId="2" xfId="0" applyFont="1" applyFill="1" applyBorder="1" applyAlignment="1">
      <alignment horizontal="center" vertical="center" shrinkToFit="1"/>
    </xf>
    <xf numFmtId="0" fontId="6" fillId="7" borderId="0" xfId="0" applyFont="1" applyFill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183" fontId="6" fillId="0" borderId="6" xfId="0" applyNumberFormat="1" applyFont="1" applyBorder="1" applyAlignment="1" applyProtection="1">
      <alignment horizontal="right" vertical="center" shrinkToFit="1"/>
      <protection locked="0"/>
    </xf>
    <xf numFmtId="183" fontId="6" fillId="0" borderId="2" xfId="0" applyNumberFormat="1" applyFont="1" applyBorder="1" applyAlignment="1" applyProtection="1">
      <alignment horizontal="right" vertical="center" shrinkToFit="1"/>
      <protection locked="0"/>
    </xf>
    <xf numFmtId="183" fontId="6" fillId="0" borderId="17" xfId="0" applyNumberFormat="1" applyFont="1" applyBorder="1" applyAlignment="1" applyProtection="1">
      <alignment horizontal="right" vertical="center" shrinkToFit="1"/>
      <protection locked="0"/>
    </xf>
    <xf numFmtId="183" fontId="6" fillId="0" borderId="0" xfId="0" applyNumberFormat="1" applyFont="1" applyAlignment="1" applyProtection="1">
      <alignment horizontal="right" vertical="center" shrinkToFit="1"/>
      <protection locked="0"/>
    </xf>
    <xf numFmtId="183" fontId="6" fillId="0" borderId="8" xfId="0" applyNumberFormat="1" applyFont="1" applyBorder="1" applyAlignment="1" applyProtection="1">
      <alignment horizontal="right" vertical="center" shrinkToFit="1"/>
      <protection locked="0"/>
    </xf>
    <xf numFmtId="183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6" fillId="8" borderId="17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8" borderId="18" xfId="0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9" xfId="0" applyFont="1" applyFill="1" applyBorder="1" applyAlignment="1" applyProtection="1">
      <alignment horizontal="center" vertical="center"/>
      <protection locked="0"/>
    </xf>
    <xf numFmtId="183" fontId="6" fillId="0" borderId="7" xfId="0" applyNumberFormat="1" applyFont="1" applyBorder="1" applyAlignment="1" applyProtection="1">
      <alignment horizontal="right" vertical="center" shrinkToFit="1"/>
      <protection locked="0"/>
    </xf>
    <xf numFmtId="183" fontId="6" fillId="0" borderId="18" xfId="0" applyNumberFormat="1" applyFont="1" applyBorder="1" applyAlignment="1" applyProtection="1">
      <alignment horizontal="right" vertical="center" shrinkToFit="1"/>
      <protection locked="0"/>
    </xf>
    <xf numFmtId="183" fontId="6" fillId="0" borderId="9" xfId="0" applyNumberFormat="1" applyFont="1" applyBorder="1" applyAlignment="1" applyProtection="1">
      <alignment horizontal="right" vertical="center" shrinkToFit="1"/>
      <protection locked="0"/>
    </xf>
    <xf numFmtId="3" fontId="6" fillId="0" borderId="6" xfId="0" applyNumberFormat="1" applyFont="1" applyBorder="1" applyAlignment="1" applyProtection="1">
      <alignment horizontal="right" vertical="center" shrinkToFit="1"/>
      <protection locked="0"/>
    </xf>
    <xf numFmtId="3" fontId="6" fillId="0" borderId="2" xfId="0" applyNumberFormat="1" applyFont="1" applyBorder="1" applyAlignment="1" applyProtection="1">
      <alignment horizontal="right" vertical="center" shrinkToFit="1"/>
      <protection locked="0"/>
    </xf>
    <xf numFmtId="3" fontId="6" fillId="0" borderId="7" xfId="0" applyNumberFormat="1" applyFont="1" applyBorder="1" applyAlignment="1" applyProtection="1">
      <alignment horizontal="right" vertical="center" shrinkToFit="1"/>
      <protection locked="0"/>
    </xf>
    <xf numFmtId="3" fontId="6" fillId="0" borderId="17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3" fontId="6" fillId="0" borderId="18" xfId="0" applyNumberFormat="1" applyFont="1" applyBorder="1" applyAlignment="1" applyProtection="1">
      <alignment horizontal="right" vertical="center" shrinkToFit="1"/>
      <protection locked="0"/>
    </xf>
    <xf numFmtId="3" fontId="6" fillId="0" borderId="8" xfId="0" applyNumberFormat="1" applyFont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Border="1" applyAlignment="1" applyProtection="1">
      <alignment horizontal="right" vertical="center" shrinkToFit="1"/>
      <protection locked="0"/>
    </xf>
    <xf numFmtId="3" fontId="6" fillId="0" borderId="9" xfId="0" applyNumberFormat="1" applyFont="1" applyBorder="1" applyAlignment="1" applyProtection="1">
      <alignment horizontal="right" vertical="center" shrinkToFit="1"/>
      <protection locked="0"/>
    </xf>
    <xf numFmtId="181" fontId="6" fillId="3" borderId="2" xfId="0" applyNumberFormat="1" applyFont="1" applyFill="1" applyBorder="1" applyAlignment="1">
      <alignment vertical="center" shrinkToFit="1"/>
    </xf>
    <xf numFmtId="181" fontId="6" fillId="3" borderId="7" xfId="0" applyNumberFormat="1" applyFont="1" applyFill="1" applyBorder="1" applyAlignment="1">
      <alignment vertical="center" shrinkToFit="1"/>
    </xf>
    <xf numFmtId="181" fontId="6" fillId="3" borderId="0" xfId="0" applyNumberFormat="1" applyFont="1" applyFill="1" applyAlignment="1">
      <alignment vertical="center" shrinkToFit="1"/>
    </xf>
    <xf numFmtId="181" fontId="6" fillId="3" borderId="18" xfId="0" applyNumberFormat="1" applyFont="1" applyFill="1" applyBorder="1" applyAlignment="1">
      <alignment vertical="center" shrinkToFit="1"/>
    </xf>
    <xf numFmtId="181" fontId="6" fillId="3" borderId="1" xfId="0" applyNumberFormat="1" applyFont="1" applyFill="1" applyBorder="1" applyAlignment="1">
      <alignment vertical="center" shrinkToFit="1"/>
    </xf>
    <xf numFmtId="181" fontId="6" fillId="3" borderId="9" xfId="0" applyNumberFormat="1" applyFont="1" applyFill="1" applyBorder="1" applyAlignment="1">
      <alignment vertical="center" shrinkToFit="1"/>
    </xf>
    <xf numFmtId="0" fontId="6" fillId="4" borderId="0" xfId="0" applyFont="1" applyFill="1" applyAlignment="1">
      <alignment horizontal="left" vertical="top"/>
    </xf>
    <xf numFmtId="0" fontId="10" fillId="7" borderId="10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left" vertical="center" shrinkToFit="1"/>
      <protection locked="0"/>
    </xf>
    <xf numFmtId="0" fontId="8" fillId="7" borderId="16" xfId="0" applyFont="1" applyFill="1" applyBorder="1" applyAlignment="1">
      <alignment horizontal="center" vertical="center" wrapText="1" shrinkToFit="1"/>
    </xf>
    <xf numFmtId="0" fontId="8" fillId="7" borderId="2" xfId="0" applyFont="1" applyFill="1" applyBorder="1" applyAlignment="1">
      <alignment horizontal="center" vertical="center" wrapText="1" shrinkToFit="1"/>
    </xf>
    <xf numFmtId="0" fontId="8" fillId="7" borderId="15" xfId="0" applyFont="1" applyFill="1" applyBorder="1" applyAlignment="1">
      <alignment horizontal="center" vertical="center" wrapText="1" shrinkToFit="1"/>
    </xf>
    <xf numFmtId="0" fontId="8" fillId="7" borderId="1" xfId="0" applyFont="1" applyFill="1" applyBorder="1" applyAlignment="1">
      <alignment horizontal="center" vertical="center" wrapText="1" shrinkToFit="1"/>
    </xf>
    <xf numFmtId="182" fontId="13" fillId="3" borderId="6" xfId="1" applyNumberFormat="1" applyFont="1" applyFill="1" applyBorder="1" applyAlignment="1" applyProtection="1">
      <alignment horizontal="right" vertical="center" indent="1"/>
    </xf>
    <xf numFmtId="182" fontId="13" fillId="3" borderId="2" xfId="1" applyNumberFormat="1" applyFont="1" applyFill="1" applyBorder="1" applyAlignment="1" applyProtection="1">
      <alignment horizontal="right" vertical="center" indent="1"/>
    </xf>
    <xf numFmtId="182" fontId="13" fillId="3" borderId="7" xfId="1" applyNumberFormat="1" applyFont="1" applyFill="1" applyBorder="1" applyAlignment="1" applyProtection="1">
      <alignment horizontal="right" vertical="center" indent="1"/>
    </xf>
    <xf numFmtId="182" fontId="13" fillId="3" borderId="8" xfId="1" applyNumberFormat="1" applyFont="1" applyFill="1" applyBorder="1" applyAlignment="1" applyProtection="1">
      <alignment horizontal="right" vertical="center" indent="1"/>
    </xf>
    <xf numFmtId="182" fontId="13" fillId="3" borderId="1" xfId="1" applyNumberFormat="1" applyFont="1" applyFill="1" applyBorder="1" applyAlignment="1" applyProtection="1">
      <alignment horizontal="right" vertical="center" indent="1"/>
    </xf>
    <xf numFmtId="182" fontId="13" fillId="3" borderId="9" xfId="1" applyNumberFormat="1" applyFont="1" applyFill="1" applyBorder="1" applyAlignment="1" applyProtection="1">
      <alignment horizontal="right" vertical="center" indent="1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8" fillId="4" borderId="0" xfId="0" applyFont="1" applyFill="1" applyAlignment="1">
      <alignment horizontal="center" vertical="center" shrinkToFit="1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182" fontId="13" fillId="0" borderId="6" xfId="1" applyNumberFormat="1" applyFont="1" applyFill="1" applyBorder="1" applyAlignment="1" applyProtection="1">
      <alignment horizontal="right" vertical="center" indent="1"/>
    </xf>
    <xf numFmtId="182" fontId="13" fillId="0" borderId="2" xfId="1" applyNumberFormat="1" applyFont="1" applyFill="1" applyBorder="1" applyAlignment="1" applyProtection="1">
      <alignment horizontal="right" vertical="center" indent="1"/>
    </xf>
    <xf numFmtId="182" fontId="13" fillId="0" borderId="7" xfId="1" applyNumberFormat="1" applyFont="1" applyFill="1" applyBorder="1" applyAlignment="1" applyProtection="1">
      <alignment horizontal="right" vertical="center" indent="1"/>
    </xf>
    <xf numFmtId="182" fontId="13" fillId="0" borderId="8" xfId="1" applyNumberFormat="1" applyFont="1" applyFill="1" applyBorder="1" applyAlignment="1" applyProtection="1">
      <alignment horizontal="right" vertical="center" indent="1"/>
    </xf>
    <xf numFmtId="182" fontId="13" fillId="0" borderId="1" xfId="1" applyNumberFormat="1" applyFont="1" applyFill="1" applyBorder="1" applyAlignment="1" applyProtection="1">
      <alignment horizontal="right" vertical="center" indent="1"/>
    </xf>
    <xf numFmtId="182" fontId="13" fillId="0" borderId="9" xfId="1" applyNumberFormat="1" applyFont="1" applyFill="1" applyBorder="1" applyAlignment="1" applyProtection="1">
      <alignment horizontal="right" vertical="center" indent="1"/>
    </xf>
    <xf numFmtId="0" fontId="2" fillId="4" borderId="0" xfId="0" applyFont="1" applyFill="1" applyAlignment="1">
      <alignment horizontal="center" vertical="center" shrinkToFit="1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10" fillId="7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82" fontId="13" fillId="3" borderId="2" xfId="0" applyNumberFormat="1" applyFont="1" applyFill="1" applyBorder="1" applyAlignment="1">
      <alignment horizontal="right" vertical="center" indent="1"/>
    </xf>
    <xf numFmtId="182" fontId="13" fillId="3" borderId="7" xfId="0" applyNumberFormat="1" applyFont="1" applyFill="1" applyBorder="1" applyAlignment="1">
      <alignment horizontal="right" vertical="center" indent="1"/>
    </xf>
    <xf numFmtId="182" fontId="13" fillId="3" borderId="1" xfId="0" applyNumberFormat="1" applyFont="1" applyFill="1" applyBorder="1" applyAlignment="1">
      <alignment horizontal="right" vertical="center" indent="1"/>
    </xf>
    <xf numFmtId="182" fontId="13" fillId="3" borderId="9" xfId="0" applyNumberFormat="1" applyFont="1" applyFill="1" applyBorder="1" applyAlignment="1">
      <alignment horizontal="right" vertical="center" inden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distributed" vertical="center" wrapText="1" justifyLastLine="1"/>
    </xf>
    <xf numFmtId="0" fontId="6" fillId="7" borderId="2" xfId="0" applyFont="1" applyFill="1" applyBorder="1" applyAlignment="1">
      <alignment horizontal="distributed" vertical="center" wrapText="1" justifyLastLine="1"/>
    </xf>
    <xf numFmtId="0" fontId="6" fillId="7" borderId="8" xfId="0" applyFont="1" applyFill="1" applyBorder="1" applyAlignment="1">
      <alignment horizontal="distributed" vertical="center" wrapText="1" justifyLastLine="1"/>
    </xf>
    <xf numFmtId="0" fontId="6" fillId="7" borderId="1" xfId="0" applyFont="1" applyFill="1" applyBorder="1" applyAlignment="1">
      <alignment horizontal="distributed" vertical="center" wrapText="1" justifyLastLine="1"/>
    </xf>
    <xf numFmtId="182" fontId="13" fillId="3" borderId="6" xfId="0" applyNumberFormat="1" applyFont="1" applyFill="1" applyBorder="1" applyAlignment="1">
      <alignment horizontal="right" vertical="center" indent="1"/>
    </xf>
    <xf numFmtId="182" fontId="13" fillId="3" borderId="34" xfId="0" applyNumberFormat="1" applyFont="1" applyFill="1" applyBorder="1" applyAlignment="1">
      <alignment horizontal="right" vertical="center" indent="1"/>
    </xf>
    <xf numFmtId="182" fontId="13" fillId="3" borderId="8" xfId="0" applyNumberFormat="1" applyFont="1" applyFill="1" applyBorder="1" applyAlignment="1">
      <alignment horizontal="right" vertical="center" indent="1"/>
    </xf>
    <xf numFmtId="182" fontId="13" fillId="3" borderId="35" xfId="0" applyNumberFormat="1" applyFont="1" applyFill="1" applyBorder="1" applyAlignment="1">
      <alignment horizontal="right" vertical="center" indent="1"/>
    </xf>
    <xf numFmtId="0" fontId="8" fillId="7" borderId="14" xfId="0" applyFont="1" applyFill="1" applyBorder="1" applyAlignment="1">
      <alignment horizontal="distributed" vertical="center" wrapText="1" justifyLastLine="1"/>
    </xf>
    <xf numFmtId="0" fontId="8" fillId="7" borderId="3" xfId="0" applyFont="1" applyFill="1" applyBorder="1" applyAlignment="1">
      <alignment horizontal="distributed" vertical="center" wrapText="1" justifyLastLine="1"/>
    </xf>
    <xf numFmtId="0" fontId="8" fillId="7" borderId="11" xfId="0" applyFont="1" applyFill="1" applyBorder="1" applyAlignment="1">
      <alignment horizontal="distributed" vertical="center" wrapText="1" justifyLastLine="1"/>
    </xf>
    <xf numFmtId="182" fontId="13" fillId="0" borderId="2" xfId="0" applyNumberFormat="1" applyFont="1" applyBorder="1" applyAlignment="1" applyProtection="1">
      <alignment horizontal="right" vertical="center" indent="1"/>
      <protection locked="0"/>
    </xf>
    <xf numFmtId="182" fontId="13" fillId="0" borderId="7" xfId="0" applyNumberFormat="1" applyFont="1" applyBorder="1" applyAlignment="1" applyProtection="1">
      <alignment horizontal="right" vertical="center" indent="1"/>
      <protection locked="0"/>
    </xf>
    <xf numFmtId="182" fontId="13" fillId="0" borderId="1" xfId="0" applyNumberFormat="1" applyFont="1" applyBorder="1" applyAlignment="1" applyProtection="1">
      <alignment horizontal="right" vertical="center" indent="1"/>
      <protection locked="0"/>
    </xf>
    <xf numFmtId="182" fontId="13" fillId="0" borderId="9" xfId="0" applyNumberFormat="1" applyFont="1" applyBorder="1" applyAlignment="1" applyProtection="1">
      <alignment horizontal="right" vertical="center" indent="1"/>
      <protection locked="0"/>
    </xf>
    <xf numFmtId="179" fontId="2" fillId="0" borderId="32" xfId="0" applyNumberFormat="1" applyFont="1" applyBorder="1" applyAlignment="1" applyProtection="1">
      <alignment horizontal="left" vertical="center" shrinkToFit="1"/>
      <protection locked="0"/>
    </xf>
    <xf numFmtId="182" fontId="13" fillId="0" borderId="6" xfId="0" applyNumberFormat="1" applyFont="1" applyBorder="1" applyAlignment="1" applyProtection="1">
      <alignment horizontal="right" vertical="center" indent="1"/>
      <protection locked="0"/>
    </xf>
    <xf numFmtId="182" fontId="13" fillId="0" borderId="34" xfId="0" applyNumberFormat="1" applyFont="1" applyBorder="1" applyAlignment="1" applyProtection="1">
      <alignment horizontal="right" vertical="center" indent="1"/>
      <protection locked="0"/>
    </xf>
    <xf numFmtId="182" fontId="13" fillId="0" borderId="8" xfId="0" applyNumberFormat="1" applyFont="1" applyBorder="1" applyAlignment="1" applyProtection="1">
      <alignment horizontal="right" vertical="center" indent="1"/>
      <protection locked="0"/>
    </xf>
    <xf numFmtId="182" fontId="13" fillId="0" borderId="35" xfId="0" applyNumberFormat="1" applyFont="1" applyBorder="1" applyAlignment="1" applyProtection="1">
      <alignment horizontal="right" vertical="center" indent="1"/>
      <protection locked="0"/>
    </xf>
    <xf numFmtId="0" fontId="5" fillId="7" borderId="8" xfId="0" applyFont="1" applyFill="1" applyBorder="1" applyAlignment="1">
      <alignment horizontal="right" vertical="center" shrinkToFit="1"/>
    </xf>
    <xf numFmtId="0" fontId="5" fillId="7" borderId="1" xfId="0" applyFont="1" applyFill="1" applyBorder="1" applyAlignment="1">
      <alignment horizontal="right" vertical="center" shrinkToFit="1"/>
    </xf>
    <xf numFmtId="0" fontId="17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6" fillId="7" borderId="16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7" fillId="7" borderId="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distributed" vertical="center" wrapText="1" justifyLastLine="1"/>
    </xf>
    <xf numFmtId="0" fontId="6" fillId="7" borderId="3" xfId="0" applyFont="1" applyFill="1" applyBorder="1" applyAlignment="1">
      <alignment horizontal="distributed" vertical="center" wrapText="1" justifyLastLine="1"/>
    </xf>
    <xf numFmtId="0" fontId="6" fillId="7" borderId="11" xfId="0" applyFont="1" applyFill="1" applyBorder="1" applyAlignment="1">
      <alignment horizontal="distributed" vertical="center" wrapText="1" justifyLastLine="1"/>
    </xf>
    <xf numFmtId="0" fontId="18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shrinkToFit="1"/>
      <protection locked="0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2" fillId="4" borderId="0" xfId="0" applyFont="1" applyFill="1" applyAlignment="1">
      <alignment horizontal="center" shrinkToFit="1"/>
    </xf>
    <xf numFmtId="0" fontId="2" fillId="0" borderId="0" xfId="0" applyFont="1" applyAlignment="1" applyProtection="1">
      <alignment horizontal="right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 applyProtection="1">
      <alignment horizontal="left" vertical="center"/>
      <protection locked="0"/>
    </xf>
    <xf numFmtId="0" fontId="13" fillId="0" borderId="19" xfId="0" applyFont="1" applyBorder="1" applyAlignment="1" applyProtection="1">
      <alignment horizontal="left" vertical="justify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23" fillId="7" borderId="6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left" vertical="center"/>
    </xf>
    <xf numFmtId="0" fontId="24" fillId="7" borderId="0" xfId="0" applyFont="1" applyFill="1" applyAlignment="1">
      <alignment horizontal="right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 shrinkToFit="1"/>
    </xf>
    <xf numFmtId="0" fontId="20" fillId="7" borderId="1" xfId="0" applyFont="1" applyFill="1" applyBorder="1" applyAlignment="1">
      <alignment horizontal="center" vertical="center"/>
    </xf>
    <xf numFmtId="183" fontId="22" fillId="5" borderId="6" xfId="1" applyNumberFormat="1" applyFont="1" applyFill="1" applyBorder="1" applyAlignment="1" applyProtection="1">
      <alignment horizontal="right" shrinkToFit="1"/>
      <protection locked="0"/>
    </xf>
    <xf numFmtId="183" fontId="22" fillId="5" borderId="2" xfId="1" applyNumberFormat="1" applyFont="1" applyFill="1" applyBorder="1" applyAlignment="1" applyProtection="1">
      <alignment horizontal="right" shrinkToFit="1"/>
      <protection locked="0"/>
    </xf>
    <xf numFmtId="183" fontId="22" fillId="5" borderId="8" xfId="1" applyNumberFormat="1" applyFont="1" applyFill="1" applyBorder="1" applyAlignment="1" applyProtection="1">
      <alignment horizontal="right" shrinkToFit="1"/>
      <protection locked="0"/>
    </xf>
    <xf numFmtId="183" fontId="22" fillId="5" borderId="1" xfId="1" applyNumberFormat="1" applyFont="1" applyFill="1" applyBorder="1" applyAlignment="1" applyProtection="1">
      <alignment horizontal="right" shrinkToFit="1"/>
      <protection locked="0"/>
    </xf>
    <xf numFmtId="182" fontId="22" fillId="2" borderId="6" xfId="0" applyNumberFormat="1" applyFont="1" applyFill="1" applyBorder="1" applyAlignment="1">
      <alignment horizontal="right" shrinkToFit="1"/>
    </xf>
    <xf numFmtId="182" fontId="22" fillId="2" borderId="2" xfId="0" applyNumberFormat="1" applyFont="1" applyFill="1" applyBorder="1" applyAlignment="1">
      <alignment horizontal="right" shrinkToFit="1"/>
    </xf>
    <xf numFmtId="182" fontId="22" fillId="2" borderId="7" xfId="0" applyNumberFormat="1" applyFont="1" applyFill="1" applyBorder="1" applyAlignment="1">
      <alignment horizontal="right" shrinkToFit="1"/>
    </xf>
    <xf numFmtId="182" fontId="22" fillId="2" borderId="8" xfId="0" applyNumberFormat="1" applyFont="1" applyFill="1" applyBorder="1" applyAlignment="1">
      <alignment horizontal="right" shrinkToFit="1"/>
    </xf>
    <xf numFmtId="182" fontId="22" fillId="2" borderId="1" xfId="0" applyNumberFormat="1" applyFont="1" applyFill="1" applyBorder="1" applyAlignment="1">
      <alignment horizontal="right" shrinkToFit="1"/>
    </xf>
    <xf numFmtId="182" fontId="22" fillId="2" borderId="9" xfId="0" applyNumberFormat="1" applyFont="1" applyFill="1" applyBorder="1" applyAlignment="1">
      <alignment horizontal="right" shrinkToFit="1"/>
    </xf>
    <xf numFmtId="183" fontId="22" fillId="5" borderId="6" xfId="0" applyNumberFormat="1" applyFont="1" applyFill="1" applyBorder="1" applyAlignment="1" applyProtection="1">
      <alignment horizontal="right" shrinkToFit="1"/>
      <protection locked="0"/>
    </xf>
    <xf numFmtId="183" fontId="22" fillId="5" borderId="2" xfId="0" applyNumberFormat="1" applyFont="1" applyFill="1" applyBorder="1" applyAlignment="1" applyProtection="1">
      <alignment horizontal="right" shrinkToFit="1"/>
      <protection locked="0"/>
    </xf>
    <xf numFmtId="183" fontId="22" fillId="5" borderId="7" xfId="0" applyNumberFormat="1" applyFont="1" applyFill="1" applyBorder="1" applyAlignment="1" applyProtection="1">
      <alignment horizontal="right" shrinkToFit="1"/>
      <protection locked="0"/>
    </xf>
    <xf numFmtId="183" fontId="22" fillId="5" borderId="8" xfId="0" applyNumberFormat="1" applyFont="1" applyFill="1" applyBorder="1" applyAlignment="1" applyProtection="1">
      <alignment horizontal="right" shrinkToFit="1"/>
      <protection locked="0"/>
    </xf>
    <xf numFmtId="183" fontId="22" fillId="5" borderId="1" xfId="0" applyNumberFormat="1" applyFont="1" applyFill="1" applyBorder="1" applyAlignment="1" applyProtection="1">
      <alignment horizontal="right" shrinkToFit="1"/>
      <protection locked="0"/>
    </xf>
    <xf numFmtId="183" fontId="22" fillId="5" borderId="9" xfId="0" applyNumberFormat="1" applyFont="1" applyFill="1" applyBorder="1" applyAlignment="1" applyProtection="1">
      <alignment horizontal="right" shrinkToFit="1"/>
      <protection locked="0"/>
    </xf>
    <xf numFmtId="0" fontId="22" fillId="5" borderId="6" xfId="0" applyFont="1" applyFill="1" applyBorder="1" applyAlignment="1" applyProtection="1">
      <alignment horizontal="center" shrinkToFit="1"/>
      <protection locked="0"/>
    </xf>
    <xf numFmtId="0" fontId="22" fillId="5" borderId="7" xfId="0" applyFont="1" applyFill="1" applyBorder="1" applyAlignment="1" applyProtection="1">
      <alignment horizontal="center" shrinkToFit="1"/>
      <protection locked="0"/>
    </xf>
    <xf numFmtId="0" fontId="22" fillId="5" borderId="8" xfId="0" applyFont="1" applyFill="1" applyBorder="1" applyAlignment="1" applyProtection="1">
      <alignment horizontal="center" shrinkToFit="1"/>
      <protection locked="0"/>
    </xf>
    <xf numFmtId="0" fontId="22" fillId="5" borderId="9" xfId="0" applyFont="1" applyFill="1" applyBorder="1" applyAlignment="1" applyProtection="1">
      <alignment horizontal="center" shrinkToFit="1"/>
      <protection locked="0"/>
    </xf>
    <xf numFmtId="181" fontId="22" fillId="2" borderId="6" xfId="0" applyNumberFormat="1" applyFont="1" applyFill="1" applyBorder="1" applyAlignment="1">
      <alignment horizontal="right" shrinkToFit="1"/>
    </xf>
    <xf numFmtId="181" fontId="22" fillId="2" borderId="2" xfId="0" applyNumberFormat="1" applyFont="1" applyFill="1" applyBorder="1" applyAlignment="1">
      <alignment horizontal="right" shrinkToFit="1"/>
    </xf>
    <xf numFmtId="181" fontId="22" fillId="2" borderId="8" xfId="0" applyNumberFormat="1" applyFont="1" applyFill="1" applyBorder="1" applyAlignment="1">
      <alignment horizontal="right" shrinkToFit="1"/>
    </xf>
    <xf numFmtId="181" fontId="22" fillId="2" borderId="1" xfId="0" applyNumberFormat="1" applyFont="1" applyFill="1" applyBorder="1" applyAlignment="1">
      <alignment horizontal="right" shrinkToFit="1"/>
    </xf>
    <xf numFmtId="38" fontId="22" fillId="2" borderId="20" xfId="1" applyFont="1" applyFill="1" applyBorder="1" applyAlignment="1" applyProtection="1">
      <alignment horizontal="right" shrinkToFit="1"/>
    </xf>
    <xf numFmtId="38" fontId="22" fillId="2" borderId="21" xfId="1" applyFont="1" applyFill="1" applyBorder="1" applyAlignment="1" applyProtection="1">
      <alignment horizontal="right" shrinkToFit="1"/>
    </xf>
    <xf numFmtId="38" fontId="22" fillId="2" borderId="22" xfId="1" applyFont="1" applyFill="1" applyBorder="1" applyAlignment="1" applyProtection="1">
      <alignment horizontal="right" shrinkToFit="1"/>
    </xf>
    <xf numFmtId="38" fontId="22" fillId="2" borderId="23" xfId="1" applyFont="1" applyFill="1" applyBorder="1" applyAlignment="1" applyProtection="1">
      <alignment horizontal="right" shrinkToFit="1"/>
    </xf>
    <xf numFmtId="38" fontId="22" fillId="2" borderId="24" xfId="1" applyFont="1" applyFill="1" applyBorder="1" applyAlignment="1" applyProtection="1">
      <alignment horizontal="right" shrinkToFit="1"/>
    </xf>
    <xf numFmtId="38" fontId="22" fillId="2" borderId="25" xfId="1" applyFont="1" applyFill="1" applyBorder="1" applyAlignment="1" applyProtection="1">
      <alignment horizontal="right" shrinkToFit="1"/>
    </xf>
    <xf numFmtId="176" fontId="22" fillId="2" borderId="6" xfId="0" applyNumberFormat="1" applyFont="1" applyFill="1" applyBorder="1" applyAlignment="1">
      <alignment horizontal="right" shrinkToFit="1"/>
    </xf>
    <xf numFmtId="176" fontId="22" fillId="2" borderId="2" xfId="0" applyNumberFormat="1" applyFont="1" applyFill="1" applyBorder="1" applyAlignment="1">
      <alignment horizontal="right" shrinkToFit="1"/>
    </xf>
    <xf numFmtId="176" fontId="22" fillId="2" borderId="8" xfId="0" applyNumberFormat="1" applyFont="1" applyFill="1" applyBorder="1" applyAlignment="1">
      <alignment horizontal="right" shrinkToFit="1"/>
    </xf>
    <xf numFmtId="176" fontId="22" fillId="2" borderId="1" xfId="0" applyNumberFormat="1" applyFont="1" applyFill="1" applyBorder="1" applyAlignment="1">
      <alignment horizontal="right" shrinkToFit="1"/>
    </xf>
    <xf numFmtId="176" fontId="22" fillId="2" borderId="7" xfId="0" applyNumberFormat="1" applyFont="1" applyFill="1" applyBorder="1" applyAlignment="1">
      <alignment horizontal="right" shrinkToFit="1"/>
    </xf>
    <xf numFmtId="176" fontId="22" fillId="2" borderId="9" xfId="0" applyNumberFormat="1" applyFont="1" applyFill="1" applyBorder="1" applyAlignment="1">
      <alignment horizontal="right" shrinkToFit="1"/>
    </xf>
    <xf numFmtId="0" fontId="22" fillId="6" borderId="6" xfId="0" applyFont="1" applyFill="1" applyBorder="1" applyAlignment="1" applyProtection="1">
      <alignment horizontal="center" vertical="center"/>
      <protection locked="0"/>
    </xf>
    <xf numFmtId="0" fontId="22" fillId="6" borderId="2" xfId="0" applyFont="1" applyFill="1" applyBorder="1" applyAlignment="1" applyProtection="1">
      <alignment horizontal="center" vertical="center"/>
      <protection locked="0"/>
    </xf>
    <xf numFmtId="0" fontId="22" fillId="6" borderId="7" xfId="0" applyFont="1" applyFill="1" applyBorder="1" applyAlignment="1" applyProtection="1">
      <alignment horizontal="center" vertical="center"/>
      <protection locked="0"/>
    </xf>
    <xf numFmtId="0" fontId="22" fillId="6" borderId="8" xfId="0" applyFont="1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 applyProtection="1">
      <alignment horizontal="center" vertical="center"/>
      <protection locked="0"/>
    </xf>
    <xf numFmtId="180" fontId="22" fillId="2" borderId="20" xfId="0" applyNumberFormat="1" applyFont="1" applyFill="1" applyBorder="1" applyAlignment="1">
      <alignment horizontal="right" shrinkToFit="1"/>
    </xf>
    <xf numFmtId="180" fontId="22" fillId="2" borderId="21" xfId="0" applyNumberFormat="1" applyFont="1" applyFill="1" applyBorder="1" applyAlignment="1">
      <alignment horizontal="right" shrinkToFit="1"/>
    </xf>
    <xf numFmtId="180" fontId="22" fillId="2" borderId="22" xfId="0" applyNumberFormat="1" applyFont="1" applyFill="1" applyBorder="1" applyAlignment="1">
      <alignment horizontal="right" shrinkToFit="1"/>
    </xf>
    <xf numFmtId="180" fontId="22" fillId="2" borderId="23" xfId="0" applyNumberFormat="1" applyFont="1" applyFill="1" applyBorder="1" applyAlignment="1">
      <alignment horizontal="right" shrinkToFit="1"/>
    </xf>
    <xf numFmtId="180" fontId="22" fillId="2" borderId="24" xfId="0" applyNumberFormat="1" applyFont="1" applyFill="1" applyBorder="1" applyAlignment="1">
      <alignment horizontal="right" shrinkToFit="1"/>
    </xf>
    <xf numFmtId="180" fontId="22" fillId="2" borderId="25" xfId="0" applyNumberFormat="1" applyFont="1" applyFill="1" applyBorder="1" applyAlignment="1">
      <alignment horizontal="right" shrinkToFit="1"/>
    </xf>
    <xf numFmtId="176" fontId="22" fillId="2" borderId="26" xfId="0" applyNumberFormat="1" applyFont="1" applyFill="1" applyBorder="1" applyAlignment="1">
      <alignment horizontal="right" shrinkToFit="1"/>
    </xf>
    <xf numFmtId="176" fontId="22" fillId="2" borderId="27" xfId="0" applyNumberFormat="1" applyFont="1" applyFill="1" applyBorder="1" applyAlignment="1">
      <alignment horizontal="right" shrinkToFit="1"/>
    </xf>
    <xf numFmtId="176" fontId="22" fillId="2" borderId="28" xfId="0" applyNumberFormat="1" applyFont="1" applyFill="1" applyBorder="1" applyAlignment="1">
      <alignment horizontal="right" shrinkToFit="1"/>
    </xf>
    <xf numFmtId="176" fontId="22" fillId="2" borderId="29" xfId="0" applyNumberFormat="1" applyFont="1" applyFill="1" applyBorder="1" applyAlignment="1">
      <alignment horizontal="right" shrinkToFit="1"/>
    </xf>
    <xf numFmtId="176" fontId="22" fillId="2" borderId="30" xfId="0" applyNumberFormat="1" applyFont="1" applyFill="1" applyBorder="1" applyAlignment="1">
      <alignment horizontal="right" shrinkToFit="1"/>
    </xf>
    <xf numFmtId="176" fontId="22" fillId="2" borderId="31" xfId="0" applyNumberFormat="1" applyFont="1" applyFill="1" applyBorder="1" applyAlignment="1">
      <alignment horizontal="right" shrinkToFit="1"/>
    </xf>
    <xf numFmtId="0" fontId="22" fillId="2" borderId="6" xfId="0" applyFont="1" applyFill="1" applyBorder="1" applyAlignment="1">
      <alignment horizontal="right" shrinkToFit="1"/>
    </xf>
    <xf numFmtId="0" fontId="22" fillId="2" borderId="7" xfId="0" applyFont="1" applyFill="1" applyBorder="1" applyAlignment="1">
      <alignment horizontal="right" shrinkToFit="1"/>
    </xf>
    <xf numFmtId="0" fontId="22" fillId="2" borderId="8" xfId="0" applyFont="1" applyFill="1" applyBorder="1" applyAlignment="1">
      <alignment horizontal="right" shrinkToFit="1"/>
    </xf>
    <xf numFmtId="0" fontId="22" fillId="2" borderId="9" xfId="0" applyFont="1" applyFill="1" applyBorder="1" applyAlignment="1">
      <alignment horizontal="right" shrinkToFit="1"/>
    </xf>
    <xf numFmtId="180" fontId="22" fillId="2" borderId="20" xfId="1" applyNumberFormat="1" applyFont="1" applyFill="1" applyBorder="1" applyAlignment="1" applyProtection="1">
      <alignment horizontal="right" shrinkToFit="1"/>
    </xf>
    <xf numFmtId="180" fontId="22" fillId="2" borderId="21" xfId="1" applyNumberFormat="1" applyFont="1" applyFill="1" applyBorder="1" applyAlignment="1" applyProtection="1">
      <alignment horizontal="right" shrinkToFit="1"/>
    </xf>
    <xf numFmtId="180" fontId="22" fillId="2" borderId="22" xfId="1" applyNumberFormat="1" applyFont="1" applyFill="1" applyBorder="1" applyAlignment="1" applyProtection="1">
      <alignment horizontal="right" shrinkToFit="1"/>
    </xf>
    <xf numFmtId="180" fontId="22" fillId="2" borderId="23" xfId="1" applyNumberFormat="1" applyFont="1" applyFill="1" applyBorder="1" applyAlignment="1" applyProtection="1">
      <alignment horizontal="right" shrinkToFit="1"/>
    </xf>
    <xf numFmtId="180" fontId="22" fillId="2" borderId="24" xfId="1" applyNumberFormat="1" applyFont="1" applyFill="1" applyBorder="1" applyAlignment="1" applyProtection="1">
      <alignment horizontal="right" shrinkToFit="1"/>
    </xf>
    <xf numFmtId="180" fontId="22" fillId="2" borderId="25" xfId="1" applyNumberFormat="1" applyFont="1" applyFill="1" applyBorder="1" applyAlignment="1" applyProtection="1">
      <alignment horizontal="right" shrinkToFit="1"/>
    </xf>
    <xf numFmtId="0" fontId="22" fillId="2" borderId="6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180" fontId="22" fillId="2" borderId="26" xfId="0" applyNumberFormat="1" applyFont="1" applyFill="1" applyBorder="1" applyAlignment="1">
      <alignment horizontal="right" shrinkToFit="1"/>
    </xf>
    <xf numFmtId="180" fontId="22" fillId="2" borderId="27" xfId="0" applyNumberFormat="1" applyFont="1" applyFill="1" applyBorder="1" applyAlignment="1">
      <alignment horizontal="right" shrinkToFit="1"/>
    </xf>
    <xf numFmtId="180" fontId="22" fillId="2" borderId="28" xfId="0" applyNumberFormat="1" applyFont="1" applyFill="1" applyBorder="1" applyAlignment="1">
      <alignment horizontal="right" shrinkToFit="1"/>
    </xf>
    <xf numFmtId="180" fontId="22" fillId="2" borderId="29" xfId="0" applyNumberFormat="1" applyFont="1" applyFill="1" applyBorder="1" applyAlignment="1">
      <alignment horizontal="right" shrinkToFit="1"/>
    </xf>
    <xf numFmtId="180" fontId="22" fillId="2" borderId="30" xfId="0" applyNumberFormat="1" applyFont="1" applyFill="1" applyBorder="1" applyAlignment="1">
      <alignment horizontal="right" shrinkToFit="1"/>
    </xf>
    <xf numFmtId="180" fontId="22" fillId="2" borderId="31" xfId="0" applyNumberFormat="1" applyFont="1" applyFill="1" applyBorder="1" applyAlignment="1">
      <alignment horizontal="right" shrinkToFit="1"/>
    </xf>
    <xf numFmtId="176" fontId="22" fillId="2" borderId="20" xfId="0" applyNumberFormat="1" applyFont="1" applyFill="1" applyBorder="1" applyAlignment="1">
      <alignment horizontal="right" shrinkToFit="1"/>
    </xf>
    <xf numFmtId="176" fontId="22" fillId="2" borderId="21" xfId="0" applyNumberFormat="1" applyFont="1" applyFill="1" applyBorder="1" applyAlignment="1">
      <alignment horizontal="right" shrinkToFit="1"/>
    </xf>
    <xf numFmtId="176" fontId="22" fillId="2" borderId="22" xfId="0" applyNumberFormat="1" applyFont="1" applyFill="1" applyBorder="1" applyAlignment="1">
      <alignment horizontal="right" shrinkToFit="1"/>
    </xf>
    <xf numFmtId="176" fontId="22" fillId="2" borderId="23" xfId="0" applyNumberFormat="1" applyFont="1" applyFill="1" applyBorder="1" applyAlignment="1">
      <alignment horizontal="right" shrinkToFit="1"/>
    </xf>
    <xf numFmtId="176" fontId="22" fillId="2" borderId="24" xfId="0" applyNumberFormat="1" applyFont="1" applyFill="1" applyBorder="1" applyAlignment="1">
      <alignment horizontal="right" shrinkToFit="1"/>
    </xf>
    <xf numFmtId="176" fontId="22" fillId="2" borderId="25" xfId="0" applyNumberFormat="1" applyFont="1" applyFill="1" applyBorder="1" applyAlignment="1">
      <alignment horizontal="right" shrinkToFit="1"/>
    </xf>
  </cellXfs>
  <cellStyles count="3">
    <cellStyle name="桁区切り" xfId="1" builtinId="6"/>
    <cellStyle name="標準" xfId="0" builtinId="0"/>
    <cellStyle name="標準 9" xfId="2"/>
  </cellStyles>
  <dxfs count="0"/>
  <tableStyles count="0" defaultTableStyle="TableStyleMedium2" defaultPivotStyle="PivotStyleLight16"/>
  <colors>
    <mruColors>
      <color rgb="FFFFFFCC"/>
      <color rgb="FFEDEDED"/>
      <color rgb="FFFDFDFD"/>
      <color rgb="FFFFFFE7"/>
      <color rgb="FFF0F0F0"/>
      <color rgb="FFD7D7D7"/>
      <color rgb="FFFF33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10073</xdr:colOff>
      <xdr:row>11</xdr:row>
      <xdr:rowOff>151319</xdr:rowOff>
    </xdr:from>
    <xdr:to>
      <xdr:col>33</xdr:col>
      <xdr:colOff>54223</xdr:colOff>
      <xdr:row>13</xdr:row>
      <xdr:rowOff>96090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71533" y="2094419"/>
          <a:ext cx="333710" cy="28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>
              <a:solidFill>
                <a:schemeClr val="bg1">
                  <a:lumMod val="7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47</xdr:row>
          <xdr:rowOff>22860</xdr:rowOff>
        </xdr:from>
        <xdr:to>
          <xdr:col>22</xdr:col>
          <xdr:colOff>0</xdr:colOff>
          <xdr:row>47</xdr:row>
          <xdr:rowOff>205740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91440</xdr:colOff>
          <xdr:row>47</xdr:row>
          <xdr:rowOff>22860</xdr:rowOff>
        </xdr:from>
        <xdr:to>
          <xdr:col>27</xdr:col>
          <xdr:colOff>22860</xdr:colOff>
          <xdr:row>47</xdr:row>
          <xdr:rowOff>205740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無償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23</xdr:row>
      <xdr:rowOff>0</xdr:rowOff>
    </xdr:from>
    <xdr:to>
      <xdr:col>9</xdr:col>
      <xdr:colOff>7122</xdr:colOff>
      <xdr:row>34</xdr:row>
      <xdr:rowOff>92580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3954780"/>
          <a:ext cx="1218702" cy="160896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出来高欄が不足する場合は、一式で記入し、別紙出来高内訳書を添付してください。</a:t>
          </a:r>
        </a:p>
      </xdr:txBody>
    </xdr:sp>
    <xdr:clientData/>
  </xdr:twoCellAnchor>
  <xdr:twoCellAnchor>
    <xdr:from>
      <xdr:col>30</xdr:col>
      <xdr:colOff>8467</xdr:colOff>
      <xdr:row>1</xdr:row>
      <xdr:rowOff>25401</xdr:rowOff>
    </xdr:from>
    <xdr:to>
      <xdr:col>45</xdr:col>
      <xdr:colOff>123510</xdr:colOff>
      <xdr:row>4</xdr:row>
      <xdr:rowOff>143126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69267" y="296334"/>
          <a:ext cx="2053910" cy="625725"/>
        </a:xfrm>
        <a:prstGeom prst="wedgeRectCallout">
          <a:avLst>
            <a:gd name="adj1" fmla="val -89504"/>
            <a:gd name="adj2" fmla="val 10802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取引先コード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担当者にご確認くださ</a:t>
          </a:r>
          <a:r>
            <a:rPr kumimoji="1" lang="ja-JP" altLang="en-US" sz="1000">
              <a:solidFill>
                <a:schemeClr val="tx1"/>
              </a:solidFill>
            </a:rPr>
            <a:t>い</a:t>
          </a:r>
        </a:p>
      </xdr:txBody>
    </xdr:sp>
    <xdr:clientData/>
  </xdr:twoCellAnchor>
  <xdr:twoCellAnchor>
    <xdr:from>
      <xdr:col>26</xdr:col>
      <xdr:colOff>118534</xdr:colOff>
      <xdr:row>14</xdr:row>
      <xdr:rowOff>33866</xdr:rowOff>
    </xdr:from>
    <xdr:to>
      <xdr:col>37</xdr:col>
      <xdr:colOff>74250</xdr:colOff>
      <xdr:row>15</xdr:row>
      <xdr:rowOff>164122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71334" y="2506133"/>
          <a:ext cx="1386583" cy="299589"/>
        </a:xfrm>
        <a:prstGeom prst="wedgeRectCallout">
          <a:avLst>
            <a:gd name="adj1" fmla="val -134542"/>
            <a:gd name="adj2" fmla="val 6458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適格請求書番号</a:t>
          </a:r>
        </a:p>
      </xdr:txBody>
    </xdr:sp>
    <xdr:clientData/>
  </xdr:twoCellAnchor>
  <xdr:twoCellAnchor>
    <xdr:from>
      <xdr:col>26</xdr:col>
      <xdr:colOff>93135</xdr:colOff>
      <xdr:row>18</xdr:row>
      <xdr:rowOff>25400</xdr:rowOff>
    </xdr:from>
    <xdr:to>
      <xdr:col>37</xdr:col>
      <xdr:colOff>82099</xdr:colOff>
      <xdr:row>19</xdr:row>
      <xdr:rowOff>142631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445935" y="3175000"/>
          <a:ext cx="1419831" cy="286564"/>
        </a:xfrm>
        <a:prstGeom prst="wedgeRectCallout">
          <a:avLst>
            <a:gd name="adj1" fmla="val -103017"/>
            <a:gd name="adj2" fmla="val -56739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金融機関、店を選択</a:t>
          </a:r>
        </a:p>
      </xdr:txBody>
    </xdr:sp>
    <xdr:clientData/>
  </xdr:twoCellAnchor>
  <xdr:twoCellAnchor>
    <xdr:from>
      <xdr:col>26</xdr:col>
      <xdr:colOff>76200</xdr:colOff>
      <xdr:row>20</xdr:row>
      <xdr:rowOff>127000</xdr:rowOff>
    </xdr:from>
    <xdr:to>
      <xdr:col>37</xdr:col>
      <xdr:colOff>47796</xdr:colOff>
      <xdr:row>22</xdr:row>
      <xdr:rowOff>42334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429000" y="3615267"/>
          <a:ext cx="1402463" cy="254000"/>
        </a:xfrm>
        <a:prstGeom prst="wedgeRectCallout">
          <a:avLst>
            <a:gd name="adj1" fmla="val -152437"/>
            <a:gd name="adj2" fmla="val -7652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普通</a:t>
          </a:r>
          <a:r>
            <a:rPr kumimoji="1" lang="en-US" altLang="ja-JP" sz="1000">
              <a:solidFill>
                <a:schemeClr val="tx1"/>
              </a:solidFill>
            </a:rPr>
            <a:t>or</a:t>
          </a:r>
          <a:r>
            <a:rPr kumimoji="1" lang="ja-JP" altLang="en-US" sz="1000">
              <a:solidFill>
                <a:schemeClr val="tx1"/>
              </a:solidFill>
            </a:rPr>
            <a:t>当座を選択</a:t>
          </a:r>
        </a:p>
      </xdr:txBody>
    </xdr:sp>
    <xdr:clientData/>
  </xdr:twoCellAnchor>
  <xdr:twoCellAnchor>
    <xdr:from>
      <xdr:col>45</xdr:col>
      <xdr:colOff>76200</xdr:colOff>
      <xdr:row>19</xdr:row>
      <xdr:rowOff>127000</xdr:rowOff>
    </xdr:from>
    <xdr:to>
      <xdr:col>66</xdr:col>
      <xdr:colOff>92765</xdr:colOff>
      <xdr:row>22</xdr:row>
      <xdr:rowOff>157369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75867" y="3445933"/>
          <a:ext cx="2683565" cy="538369"/>
        </a:xfrm>
        <a:prstGeom prst="wedgeRectCallout">
          <a:avLst>
            <a:gd name="adj1" fmla="val 26596"/>
            <a:gd name="adj2" fmla="val -84262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消費税の端数が契約額と一致しない場合は手入力も可能です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40</xdr:col>
      <xdr:colOff>0</xdr:colOff>
      <xdr:row>30</xdr:row>
      <xdr:rowOff>0</xdr:rowOff>
    </xdr:from>
    <xdr:to>
      <xdr:col>73</xdr:col>
      <xdr:colOff>16933</xdr:colOff>
      <xdr:row>35</xdr:row>
      <xdr:rowOff>16933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164667" y="4961467"/>
          <a:ext cx="4207933" cy="69426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出来高は累計で記入してください</a:t>
          </a:r>
        </a:p>
      </xdr:txBody>
    </xdr:sp>
    <xdr:clientData/>
  </xdr:twoCellAnchor>
  <xdr:twoCellAnchor>
    <xdr:from>
      <xdr:col>66</xdr:col>
      <xdr:colOff>84666</xdr:colOff>
      <xdr:row>8</xdr:row>
      <xdr:rowOff>160867</xdr:rowOff>
    </xdr:from>
    <xdr:to>
      <xdr:col>83</xdr:col>
      <xdr:colOff>41343</xdr:colOff>
      <xdr:row>10</xdr:row>
      <xdr:rowOff>128302</xdr:rowOff>
    </xdr:to>
    <xdr:sp macro="" textlink="">
      <xdr:nvSpPr>
        <xdr:cNvPr id="13" name="四角形吹き出し 1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551333" y="1617134"/>
          <a:ext cx="2115677" cy="306101"/>
        </a:xfrm>
        <a:prstGeom prst="wedgeRectCallout">
          <a:avLst>
            <a:gd name="adj1" fmla="val -19606"/>
            <a:gd name="adj2" fmla="val 17083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100%</a:t>
          </a:r>
          <a:r>
            <a:rPr kumimoji="1" lang="ja-JP" altLang="en-US" sz="1000" baseline="0">
              <a:solidFill>
                <a:schemeClr val="tx1"/>
              </a:solidFill>
            </a:rPr>
            <a:t> </a:t>
          </a:r>
          <a:r>
            <a:rPr kumimoji="1" lang="en-US" altLang="ja-JP" sz="1000">
              <a:solidFill>
                <a:schemeClr val="tx1"/>
              </a:solidFill>
            </a:rPr>
            <a:t>OR</a:t>
          </a:r>
          <a:r>
            <a:rPr kumimoji="1" lang="en-US" altLang="ja-JP" sz="1000" baseline="0">
              <a:solidFill>
                <a:schemeClr val="tx1"/>
              </a:solidFill>
            </a:rPr>
            <a:t> 90%</a:t>
          </a:r>
          <a:r>
            <a:rPr kumimoji="1" lang="ja-JP" altLang="en-US" sz="1000" baseline="0">
              <a:solidFill>
                <a:schemeClr val="tx1"/>
              </a:solidFill>
            </a:rPr>
            <a:t>を選択してください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68</xdr:col>
      <xdr:colOff>101600</xdr:colOff>
      <xdr:row>4</xdr:row>
      <xdr:rowOff>135467</xdr:rowOff>
    </xdr:from>
    <xdr:to>
      <xdr:col>84</xdr:col>
      <xdr:colOff>66274</xdr:colOff>
      <xdr:row>7</xdr:row>
      <xdr:rowOff>148494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822267" y="914400"/>
          <a:ext cx="1996674" cy="521027"/>
        </a:xfrm>
        <a:prstGeom prst="wedgeRectCallout">
          <a:avLst>
            <a:gd name="adj1" fmla="val -6384"/>
            <a:gd name="adj2" fmla="val -74885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工事コード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担当者にご確認くださ</a:t>
          </a:r>
          <a:r>
            <a:rPr kumimoji="1" lang="ja-JP" altLang="en-US" sz="1000">
              <a:solidFill>
                <a:schemeClr val="tx1"/>
              </a:solidFill>
            </a:rPr>
            <a:t>い</a:t>
          </a:r>
        </a:p>
      </xdr:txBody>
    </xdr:sp>
    <xdr:clientData/>
  </xdr:twoCellAnchor>
  <xdr:twoCellAnchor>
    <xdr:from>
      <xdr:col>57</xdr:col>
      <xdr:colOff>33866</xdr:colOff>
      <xdr:row>0</xdr:row>
      <xdr:rowOff>8467</xdr:rowOff>
    </xdr:from>
    <xdr:to>
      <xdr:col>67</xdr:col>
      <xdr:colOff>43281</xdr:colOff>
      <xdr:row>2</xdr:row>
      <xdr:rowOff>113307</xdr:rowOff>
    </xdr:to>
    <xdr:sp macro="" textlink="">
      <xdr:nvSpPr>
        <xdr:cNvPr id="15" name="四角形: 角を丸くする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57533" y="8467"/>
          <a:ext cx="1279415" cy="545107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bg1"/>
              </a:solidFill>
            </a:rPr>
            <a:t> 入力例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21981</xdr:colOff>
      <xdr:row>0</xdr:row>
      <xdr:rowOff>51287</xdr:rowOff>
    </xdr:from>
    <xdr:to>
      <xdr:col>63</xdr:col>
      <xdr:colOff>51288</xdr:colOff>
      <xdr:row>2</xdr:row>
      <xdr:rowOff>43961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996962" y="51287"/>
          <a:ext cx="2894134" cy="38832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日付は請求書に入力すると自動で設定されます</a:t>
          </a:r>
        </a:p>
      </xdr:txBody>
    </xdr:sp>
    <xdr:clientData/>
  </xdr:twoCellAnchor>
  <xdr:twoCellAnchor>
    <xdr:from>
      <xdr:col>10</xdr:col>
      <xdr:colOff>43962</xdr:colOff>
      <xdr:row>0</xdr:row>
      <xdr:rowOff>65943</xdr:rowOff>
    </xdr:from>
    <xdr:to>
      <xdr:col>39</xdr:col>
      <xdr:colOff>65942</xdr:colOff>
      <xdr:row>2</xdr:row>
      <xdr:rowOff>36634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9539" y="65943"/>
          <a:ext cx="3626826" cy="36634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工事コードと工事名は請求書に入力すると自動で設定されます</a:t>
          </a:r>
        </a:p>
      </xdr:txBody>
    </xdr:sp>
    <xdr:clientData/>
  </xdr:twoCellAnchor>
  <xdr:twoCellAnchor>
    <xdr:from>
      <xdr:col>27</xdr:col>
      <xdr:colOff>7326</xdr:colOff>
      <xdr:row>29</xdr:row>
      <xdr:rowOff>43961</xdr:rowOff>
    </xdr:from>
    <xdr:to>
      <xdr:col>70</xdr:col>
      <xdr:colOff>87923</xdr:colOff>
      <xdr:row>32</xdr:row>
      <xdr:rowOff>29308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370384" y="4725865"/>
          <a:ext cx="5429251" cy="446943"/>
        </a:xfrm>
        <a:prstGeom prst="wedgeRectCallout">
          <a:avLst>
            <a:gd name="adj1" fmla="val -76662"/>
            <a:gd name="adj2" fmla="val 17008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aseline="0">
              <a:solidFill>
                <a:schemeClr val="tx1"/>
              </a:solidFill>
            </a:rPr>
            <a:t>「合計」か「次ページに続く」を選択してください。</a:t>
          </a:r>
          <a:endParaRPr kumimoji="1" lang="en-US" altLang="ja-JP" sz="1400" baseline="0">
            <a:solidFill>
              <a:schemeClr val="tx1"/>
            </a:solidFill>
          </a:endParaRPr>
        </a:p>
        <a:p>
          <a:pPr algn="l"/>
          <a:endParaRPr kumimoji="1" lang="en-US" altLang="ja-JP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95252</xdr:colOff>
      <xdr:row>7</xdr:row>
      <xdr:rowOff>102577</xdr:rowOff>
    </xdr:from>
    <xdr:to>
      <xdr:col>61</xdr:col>
      <xdr:colOff>117231</xdr:colOff>
      <xdr:row>11</xdr:row>
      <xdr:rowOff>117232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582867" y="1399442"/>
          <a:ext cx="4125056" cy="63011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出来高は累計で入力してください</a:t>
          </a:r>
        </a:p>
      </xdr:txBody>
    </xdr:sp>
    <xdr:clientData/>
  </xdr:twoCellAnchor>
  <xdr:twoCellAnchor>
    <xdr:from>
      <xdr:col>29</xdr:col>
      <xdr:colOff>87923</xdr:colOff>
      <xdr:row>19</xdr:row>
      <xdr:rowOff>14652</xdr:rowOff>
    </xdr:from>
    <xdr:to>
      <xdr:col>65</xdr:col>
      <xdr:colOff>87923</xdr:colOff>
      <xdr:row>27</xdr:row>
      <xdr:rowOff>95248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700096" y="3157902"/>
          <a:ext cx="4476750" cy="1311519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請求書の内訳欄で入力しきれない場合は、こちらの請求内訳書をご使用ください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Z52"/>
  <sheetViews>
    <sheetView showGridLines="0" tabSelected="1" topLeftCell="B1" zoomScale="90" zoomScaleNormal="90" workbookViewId="0">
      <selection activeCell="AC28" sqref="AC28:AG30"/>
    </sheetView>
  </sheetViews>
  <sheetFormatPr defaultColWidth="8.796875" defaultRowHeight="13.2" x14ac:dyDescent="0.45"/>
  <cols>
    <col min="1" max="2" width="2" style="1" customWidth="1"/>
    <col min="3" max="32" width="1.69921875" style="1" customWidth="1"/>
    <col min="33" max="33" width="2.09765625" style="1" customWidth="1"/>
    <col min="34" max="114" width="1.69921875" style="1" customWidth="1"/>
    <col min="115" max="16384" width="8.796875" style="1"/>
  </cols>
  <sheetData>
    <row r="1" spans="1:130" ht="21" x14ac:dyDescent="0.4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14"/>
      <c r="T1" s="14"/>
      <c r="U1" s="14"/>
      <c r="V1" s="14"/>
      <c r="W1" s="14"/>
      <c r="X1" s="14"/>
      <c r="Y1" s="14"/>
      <c r="Z1" s="14"/>
      <c r="AA1" s="14"/>
      <c r="AB1" s="14"/>
      <c r="AC1" s="7"/>
      <c r="AD1" s="7"/>
      <c r="AE1" s="7"/>
      <c r="AF1" s="7"/>
      <c r="AG1" s="7"/>
      <c r="AH1" s="7"/>
      <c r="AI1" s="285" t="s">
        <v>2</v>
      </c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14"/>
      <c r="BR1" s="67" t="s">
        <v>58</v>
      </c>
      <c r="BS1" s="68"/>
      <c r="BT1" s="68"/>
      <c r="BU1" s="68"/>
      <c r="BV1" s="68"/>
      <c r="BW1" s="68"/>
      <c r="BX1" s="68"/>
      <c r="BY1" s="68"/>
      <c r="BZ1" s="69"/>
      <c r="CA1" s="7"/>
      <c r="CB1" s="7"/>
      <c r="CC1" s="7"/>
      <c r="CD1" s="7"/>
      <c r="CE1" s="7"/>
      <c r="CF1" s="7"/>
      <c r="CG1" s="7"/>
      <c r="CH1" s="7"/>
      <c r="CI1" s="7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</row>
    <row r="2" spans="1:130" ht="13.2" customHeight="1" x14ac:dyDescent="0.45">
      <c r="A2" s="7"/>
      <c r="B2" s="7"/>
      <c r="C2" s="286" t="s">
        <v>61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8" t="s">
        <v>1</v>
      </c>
      <c r="T2" s="288"/>
      <c r="U2" s="28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290" t="s">
        <v>3</v>
      </c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0"/>
      <c r="BS2" s="71"/>
      <c r="BT2" s="71"/>
      <c r="BU2" s="71"/>
      <c r="BV2" s="71"/>
      <c r="BW2" s="71"/>
      <c r="BX2" s="71"/>
      <c r="BY2" s="71"/>
      <c r="BZ2" s="72"/>
      <c r="CA2" s="7"/>
      <c r="CB2" s="7"/>
      <c r="CC2" s="7"/>
      <c r="CD2" s="7"/>
      <c r="CE2" s="7"/>
      <c r="CF2" s="7"/>
      <c r="CG2" s="7"/>
      <c r="CH2" s="7"/>
      <c r="CI2" s="7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</row>
    <row r="3" spans="1:130" ht="13.2" customHeight="1" x14ac:dyDescent="0.45">
      <c r="A3" s="7"/>
      <c r="B3" s="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9"/>
      <c r="T3" s="289"/>
      <c r="U3" s="289"/>
      <c r="V3" s="9"/>
      <c r="W3" s="9"/>
      <c r="X3" s="9"/>
      <c r="Y3" s="9"/>
      <c r="Z3" s="10"/>
      <c r="AA3" s="10"/>
      <c r="AB3" s="10"/>
      <c r="AC3" s="10"/>
      <c r="AD3" s="10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</row>
    <row r="4" spans="1:130" ht="13.2" customHeight="1" x14ac:dyDescent="0.45">
      <c r="A4" s="7"/>
      <c r="B4" s="7"/>
      <c r="C4" s="7"/>
      <c r="D4" s="7"/>
      <c r="E4" s="9"/>
      <c r="F4" s="290" t="s">
        <v>4</v>
      </c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9"/>
      <c r="U4" s="9"/>
      <c r="V4" s="9"/>
      <c r="W4" s="9"/>
      <c r="X4" s="9"/>
      <c r="Y4" s="9"/>
      <c r="Z4" s="10"/>
      <c r="AA4" s="10"/>
      <c r="AB4" s="10"/>
      <c r="AC4" s="10"/>
      <c r="AD4" s="10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297"/>
      <c r="AW4" s="297"/>
      <c r="AX4" s="297"/>
      <c r="AY4" s="297"/>
      <c r="AZ4" s="297"/>
      <c r="BA4" s="297"/>
      <c r="BB4" s="297"/>
      <c r="BC4" s="297"/>
      <c r="BD4" s="297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7" t="s">
        <v>30</v>
      </c>
      <c r="BQ4" s="297"/>
      <c r="BR4" s="297"/>
      <c r="BS4" s="297"/>
      <c r="BT4" s="297"/>
      <c r="BU4" s="297"/>
      <c r="BV4" s="297"/>
      <c r="BW4" s="297"/>
      <c r="BX4" s="299" t="s">
        <v>122</v>
      </c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DX4" s="8"/>
      <c r="DY4" s="8"/>
      <c r="DZ4" s="8"/>
    </row>
    <row r="5" spans="1:130" ht="13.2" customHeight="1" x14ac:dyDescent="0.45">
      <c r="A5" s="7"/>
      <c r="B5" s="7"/>
      <c r="C5" s="7"/>
      <c r="D5" s="7"/>
      <c r="E5" s="7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50"/>
      <c r="AW5" s="50"/>
      <c r="AX5" s="50"/>
      <c r="AY5" s="50"/>
      <c r="AZ5" s="50"/>
      <c r="BA5" s="50"/>
      <c r="BB5" s="50"/>
      <c r="BC5" s="50"/>
      <c r="BD5" s="50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0"/>
      <c r="BQ5" s="50"/>
      <c r="BR5" s="50"/>
      <c r="BS5" s="50"/>
      <c r="BT5" s="50"/>
      <c r="BU5" s="50"/>
      <c r="BV5" s="50"/>
      <c r="BW5" s="50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DX5" s="8"/>
      <c r="DY5" s="8"/>
      <c r="DZ5" s="8"/>
    </row>
    <row r="6" spans="1:130" ht="13.2" customHeight="1" x14ac:dyDescent="0.45">
      <c r="A6" s="7"/>
      <c r="B6" s="7"/>
      <c r="C6" s="7"/>
      <c r="D6" s="7" t="s">
        <v>59</v>
      </c>
      <c r="E6" s="11"/>
      <c r="F6" s="11"/>
      <c r="G6" s="300">
        <v>5</v>
      </c>
      <c r="H6" s="300"/>
      <c r="I6" s="301" t="s">
        <v>5</v>
      </c>
      <c r="J6" s="301"/>
      <c r="K6" s="300">
        <v>4</v>
      </c>
      <c r="L6" s="300"/>
      <c r="M6" s="300"/>
      <c r="N6" s="301" t="s">
        <v>6</v>
      </c>
      <c r="O6" s="301"/>
      <c r="P6" s="300">
        <v>30</v>
      </c>
      <c r="Q6" s="300"/>
      <c r="R6" s="300"/>
      <c r="S6" s="301" t="s">
        <v>7</v>
      </c>
      <c r="T6" s="30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3" t="s">
        <v>8</v>
      </c>
      <c r="AW6" s="53"/>
      <c r="AX6" s="53"/>
      <c r="AY6" s="53"/>
      <c r="AZ6" s="53"/>
      <c r="BA6" s="292" t="s">
        <v>90</v>
      </c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DX6" s="8"/>
      <c r="DY6" s="8"/>
      <c r="DZ6" s="8"/>
    </row>
    <row r="7" spans="1:130" ht="13.2" customHeight="1" x14ac:dyDescent="0.45">
      <c r="A7" s="7"/>
      <c r="B7" s="7"/>
      <c r="C7" s="293" t="s">
        <v>40</v>
      </c>
      <c r="D7" s="293"/>
      <c r="E7" s="293"/>
      <c r="F7" s="293"/>
      <c r="G7" s="293"/>
      <c r="H7" s="7"/>
      <c r="I7" s="294">
        <v>210741</v>
      </c>
      <c r="J7" s="294"/>
      <c r="K7" s="294"/>
      <c r="L7" s="294"/>
      <c r="M7" s="294"/>
      <c r="N7" s="294"/>
      <c r="O7" s="294"/>
      <c r="P7" s="294"/>
      <c r="Q7" s="294"/>
      <c r="R7" s="294"/>
      <c r="S7" s="295" t="s">
        <v>84</v>
      </c>
      <c r="T7" s="295"/>
      <c r="U7" s="296">
        <v>10000</v>
      </c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DX7" s="8"/>
      <c r="DY7" s="8"/>
      <c r="DZ7" s="8"/>
    </row>
    <row r="8" spans="1:130" ht="13.2" customHeight="1" x14ac:dyDescent="0.45">
      <c r="A8" s="7"/>
      <c r="B8" s="7"/>
      <c r="C8" s="293"/>
      <c r="D8" s="293"/>
      <c r="E8" s="293"/>
      <c r="F8" s="293"/>
      <c r="G8" s="293"/>
      <c r="H8" s="7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5"/>
      <c r="T8" s="295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53" t="s">
        <v>9</v>
      </c>
      <c r="AW8" s="53"/>
      <c r="AX8" s="53"/>
      <c r="AY8" s="53"/>
      <c r="AZ8" s="53"/>
      <c r="BA8" s="292" t="s">
        <v>91</v>
      </c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DX8" s="8"/>
      <c r="DY8" s="8"/>
      <c r="DZ8" s="8"/>
    </row>
    <row r="9" spans="1:130" ht="13.2" customHeight="1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</row>
    <row r="10" spans="1:130" ht="13.2" customHeight="1" x14ac:dyDescent="0.45">
      <c r="A10" s="7"/>
      <c r="B10" s="7"/>
      <c r="C10" s="7" t="s">
        <v>33</v>
      </c>
      <c r="D10" s="7"/>
      <c r="E10" s="7"/>
      <c r="F10" s="12"/>
      <c r="G10" s="12"/>
      <c r="H10" s="12"/>
      <c r="I10" s="273" t="s">
        <v>115</v>
      </c>
      <c r="J10" s="273"/>
      <c r="K10" s="273"/>
      <c r="L10" s="273"/>
      <c r="M10" s="273"/>
      <c r="N10" s="21" t="s">
        <v>113</v>
      </c>
      <c r="O10" s="274" t="s">
        <v>119</v>
      </c>
      <c r="P10" s="274"/>
      <c r="Q10" s="274"/>
      <c r="R10" s="274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42"/>
      <c r="AF10" s="42"/>
      <c r="AG10" s="42"/>
      <c r="AH10" s="42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275" t="s">
        <v>10</v>
      </c>
      <c r="AW10" s="275"/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275"/>
      <c r="BI10" s="275"/>
      <c r="BJ10" s="275"/>
      <c r="BK10" s="275"/>
      <c r="BL10" s="275"/>
      <c r="BM10" s="275"/>
      <c r="BN10" s="275"/>
      <c r="BO10" s="276"/>
      <c r="BP10" s="279" t="s">
        <v>11</v>
      </c>
      <c r="BQ10" s="275"/>
      <c r="BR10" s="275"/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5"/>
      <c r="CH10" s="275"/>
      <c r="CI10" s="275"/>
      <c r="DX10" s="8"/>
      <c r="DY10" s="8"/>
      <c r="DZ10" s="8"/>
    </row>
    <row r="11" spans="1:130" ht="13.2" customHeight="1" x14ac:dyDescent="0.45">
      <c r="A11" s="7"/>
      <c r="B11" s="7"/>
      <c r="C11" s="7" t="s">
        <v>103</v>
      </c>
      <c r="D11" s="7"/>
      <c r="E11" s="7"/>
      <c r="F11" s="7"/>
      <c r="G11" s="7"/>
      <c r="H11" s="7"/>
      <c r="I11" s="270" t="s">
        <v>114</v>
      </c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8"/>
      <c r="BP11" s="280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DX11" s="8"/>
      <c r="DY11" s="8"/>
      <c r="DZ11" s="8"/>
    </row>
    <row r="12" spans="1:130" ht="13.2" customHeight="1" x14ac:dyDescent="0.45">
      <c r="A12" s="7"/>
      <c r="B12" s="7"/>
      <c r="C12" s="7"/>
      <c r="D12" s="7"/>
      <c r="E12" s="7"/>
      <c r="F12" s="7"/>
      <c r="G12" s="7"/>
      <c r="H12" s="7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247" t="s">
        <v>12</v>
      </c>
      <c r="AW12" s="248"/>
      <c r="AX12" s="248"/>
      <c r="AY12" s="248"/>
      <c r="AZ12" s="248"/>
      <c r="BA12" s="248"/>
      <c r="BB12" s="248"/>
      <c r="BC12" s="248"/>
      <c r="BD12" s="263">
        <v>28710000</v>
      </c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64"/>
      <c r="BP12" s="281" t="s">
        <v>26</v>
      </c>
      <c r="BQ12" s="282"/>
      <c r="BR12" s="282"/>
      <c r="BS12" s="282"/>
      <c r="BT12" s="282"/>
      <c r="BU12" s="282"/>
      <c r="BV12" s="282"/>
      <c r="BW12" s="283"/>
      <c r="BX12" s="258">
        <v>33110000</v>
      </c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9"/>
      <c r="DX12" s="8"/>
      <c r="DY12" s="8"/>
      <c r="DZ12" s="8"/>
    </row>
    <row r="13" spans="1:130" ht="13.2" customHeight="1" x14ac:dyDescent="0.45">
      <c r="A13" s="7"/>
      <c r="B13" s="7"/>
      <c r="C13" s="7" t="s">
        <v>104</v>
      </c>
      <c r="D13" s="7"/>
      <c r="E13" s="7"/>
      <c r="F13" s="7"/>
      <c r="G13" s="7"/>
      <c r="H13" s="7"/>
      <c r="I13" s="269" t="s">
        <v>86</v>
      </c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249"/>
      <c r="AW13" s="250"/>
      <c r="AX13" s="250"/>
      <c r="AY13" s="250"/>
      <c r="AZ13" s="250"/>
      <c r="BA13" s="250"/>
      <c r="BB13" s="250"/>
      <c r="BC13" s="250"/>
      <c r="BD13" s="265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6"/>
      <c r="BP13" s="281"/>
      <c r="BQ13" s="282"/>
      <c r="BR13" s="282"/>
      <c r="BS13" s="282"/>
      <c r="BT13" s="282"/>
      <c r="BU13" s="282"/>
      <c r="BV13" s="282"/>
      <c r="BW13" s="283"/>
      <c r="BX13" s="260"/>
      <c r="BY13" s="260"/>
      <c r="BZ13" s="260"/>
      <c r="CA13" s="260"/>
      <c r="CB13" s="260"/>
      <c r="CC13" s="260"/>
      <c r="CD13" s="260"/>
      <c r="CE13" s="260"/>
      <c r="CF13" s="260"/>
      <c r="CG13" s="260"/>
      <c r="CH13" s="260"/>
      <c r="CI13" s="261"/>
      <c r="DX13" s="8"/>
      <c r="DY13" s="8"/>
      <c r="DZ13" s="8"/>
    </row>
    <row r="14" spans="1:130" ht="13.2" customHeight="1" x14ac:dyDescent="0.45">
      <c r="A14" s="7"/>
      <c r="B14" s="7"/>
      <c r="C14" s="7"/>
      <c r="D14" s="7"/>
      <c r="E14" s="7"/>
      <c r="F14" s="7"/>
      <c r="G14" s="7"/>
      <c r="H14" s="7"/>
      <c r="I14" s="270" t="s">
        <v>87</v>
      </c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247" t="s">
        <v>106</v>
      </c>
      <c r="AW14" s="248"/>
      <c r="AX14" s="248"/>
      <c r="AY14" s="248"/>
      <c r="AZ14" s="248"/>
      <c r="BA14" s="248"/>
      <c r="BB14" s="248"/>
      <c r="BC14" s="248"/>
      <c r="BD14" s="263">
        <v>4400000</v>
      </c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64"/>
      <c r="BP14" s="271" t="s">
        <v>13</v>
      </c>
      <c r="BQ14" s="238"/>
      <c r="BR14" s="238"/>
      <c r="BS14" s="238"/>
      <c r="BT14" s="272">
        <v>100</v>
      </c>
      <c r="BU14" s="272"/>
      <c r="BV14" s="238" t="s">
        <v>14</v>
      </c>
      <c r="BW14" s="239"/>
      <c r="BX14" s="240">
        <f>IF(BX12="","",ROUND(BX12*BT14/100,0))</f>
        <v>33110000</v>
      </c>
      <c r="BY14" s="240"/>
      <c r="BZ14" s="240"/>
      <c r="CA14" s="240"/>
      <c r="CB14" s="240"/>
      <c r="CC14" s="240"/>
      <c r="CD14" s="240"/>
      <c r="CE14" s="240"/>
      <c r="CF14" s="240"/>
      <c r="CG14" s="240"/>
      <c r="CH14" s="240"/>
      <c r="CI14" s="241"/>
      <c r="DX14" s="8"/>
      <c r="DY14" s="8"/>
      <c r="DZ14" s="8"/>
    </row>
    <row r="15" spans="1:130" ht="13.2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249"/>
      <c r="AW15" s="250"/>
      <c r="AX15" s="250"/>
      <c r="AY15" s="250"/>
      <c r="AZ15" s="250"/>
      <c r="BA15" s="250"/>
      <c r="BB15" s="250"/>
      <c r="BC15" s="250"/>
      <c r="BD15" s="265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6"/>
      <c r="BP15" s="244"/>
      <c r="BQ15" s="245"/>
      <c r="BR15" s="245"/>
      <c r="BS15" s="245"/>
      <c r="BT15" s="245"/>
      <c r="BU15" s="245"/>
      <c r="BV15" s="245"/>
      <c r="BW15" s="246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3"/>
      <c r="DX15" s="8"/>
      <c r="DY15" s="8"/>
      <c r="DZ15" s="8"/>
    </row>
    <row r="16" spans="1:130" ht="13.2" customHeight="1" x14ac:dyDescent="0.45">
      <c r="A16" s="7"/>
      <c r="B16" s="7"/>
      <c r="C16" s="7" t="s">
        <v>105</v>
      </c>
      <c r="D16" s="7"/>
      <c r="E16" s="7"/>
      <c r="F16" s="7"/>
      <c r="G16" s="7"/>
      <c r="H16" s="7"/>
      <c r="I16" s="224" t="s">
        <v>88</v>
      </c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247" t="s">
        <v>107</v>
      </c>
      <c r="AW16" s="248"/>
      <c r="AX16" s="248"/>
      <c r="AY16" s="248"/>
      <c r="AZ16" s="248"/>
      <c r="BA16" s="248"/>
      <c r="BB16" s="248"/>
      <c r="BC16" s="248"/>
      <c r="BD16" s="251">
        <f>IF(BD12="","",BD12+BD14)</f>
        <v>33110000</v>
      </c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52"/>
      <c r="BP16" s="255" t="s">
        <v>15</v>
      </c>
      <c r="BQ16" s="256"/>
      <c r="BR16" s="256"/>
      <c r="BS16" s="256"/>
      <c r="BT16" s="256"/>
      <c r="BU16" s="256"/>
      <c r="BV16" s="256"/>
      <c r="BW16" s="257"/>
      <c r="BX16" s="258">
        <v>24832500</v>
      </c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9"/>
      <c r="DX16" s="8"/>
      <c r="DY16" s="8"/>
      <c r="DZ16" s="8"/>
    </row>
    <row r="17" spans="1:130" ht="13.2" customHeight="1" x14ac:dyDescent="0.45">
      <c r="A17" s="7"/>
      <c r="B17" s="7"/>
      <c r="C17" s="7" t="s">
        <v>34</v>
      </c>
      <c r="D17" s="7"/>
      <c r="E17" s="7"/>
      <c r="F17" s="7"/>
      <c r="G17" s="7"/>
      <c r="H17" s="7"/>
      <c r="I17" s="43" t="s">
        <v>43</v>
      </c>
      <c r="J17" s="262">
        <v>1234567890123</v>
      </c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249"/>
      <c r="AW17" s="250"/>
      <c r="AX17" s="250"/>
      <c r="AY17" s="250"/>
      <c r="AZ17" s="250"/>
      <c r="BA17" s="250"/>
      <c r="BB17" s="250"/>
      <c r="BC17" s="250"/>
      <c r="BD17" s="253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54"/>
      <c r="BP17" s="255"/>
      <c r="BQ17" s="256"/>
      <c r="BR17" s="256"/>
      <c r="BS17" s="256"/>
      <c r="BT17" s="256"/>
      <c r="BU17" s="256"/>
      <c r="BV17" s="256"/>
      <c r="BW17" s="257"/>
      <c r="BX17" s="260"/>
      <c r="BY17" s="260"/>
      <c r="BZ17" s="260"/>
      <c r="CA17" s="260"/>
      <c r="CB17" s="260"/>
      <c r="CC17" s="260"/>
      <c r="CD17" s="260"/>
      <c r="CE17" s="260"/>
      <c r="CF17" s="260"/>
      <c r="CG17" s="260"/>
      <c r="CH17" s="260"/>
      <c r="CI17" s="261"/>
      <c r="DX17" s="8"/>
      <c r="DY17" s="8"/>
      <c r="DZ17" s="8"/>
    </row>
    <row r="18" spans="1:130" ht="13.2" customHeight="1" x14ac:dyDescent="0.45">
      <c r="A18" s="231" t="s">
        <v>47</v>
      </c>
      <c r="B18" s="231"/>
      <c r="C18" s="231"/>
      <c r="D18" s="231"/>
      <c r="E18" s="231"/>
      <c r="F18" s="231"/>
      <c r="G18" s="231"/>
      <c r="H18" s="7"/>
      <c r="I18" s="232" t="s">
        <v>89</v>
      </c>
      <c r="J18" s="232"/>
      <c r="K18" s="232"/>
      <c r="L18" s="232"/>
      <c r="M18" s="232"/>
      <c r="N18" s="232"/>
      <c r="O18" s="232"/>
      <c r="P18" s="232"/>
      <c r="Q18" s="232"/>
      <c r="R18" s="232"/>
      <c r="S18" s="233" t="s">
        <v>45</v>
      </c>
      <c r="T18" s="233"/>
      <c r="U18" s="233"/>
      <c r="V18" s="234" t="s">
        <v>89</v>
      </c>
      <c r="W18" s="234"/>
      <c r="X18" s="234"/>
      <c r="Y18" s="234"/>
      <c r="Z18" s="234"/>
      <c r="AA18" s="234"/>
      <c r="AB18" s="234"/>
      <c r="AC18" s="234"/>
      <c r="AD18" s="234"/>
      <c r="AE18" s="234"/>
      <c r="AF18" s="235" t="s">
        <v>51</v>
      </c>
      <c r="AG18" s="235"/>
      <c r="AH18" s="235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236" t="s">
        <v>108</v>
      </c>
      <c r="AW18" s="237"/>
      <c r="AX18" s="237"/>
      <c r="AY18" s="237"/>
      <c r="AZ18" s="237"/>
      <c r="BA18" s="237"/>
      <c r="BB18" s="237"/>
      <c r="BC18" s="237"/>
      <c r="BD18" s="263">
        <f>IFERROR(TRUNC(BD16/110*10),"")</f>
        <v>3010000</v>
      </c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64"/>
      <c r="BP18" s="255" t="s">
        <v>16</v>
      </c>
      <c r="BQ18" s="256"/>
      <c r="BR18" s="256"/>
      <c r="BS18" s="256"/>
      <c r="BT18" s="256"/>
      <c r="BU18" s="256"/>
      <c r="BV18" s="256"/>
      <c r="BW18" s="257"/>
      <c r="BX18" s="240">
        <f>IFERROR((BX14-BX16),"")</f>
        <v>8277500</v>
      </c>
      <c r="BY18" s="240"/>
      <c r="BZ18" s="240"/>
      <c r="CA18" s="240"/>
      <c r="CB18" s="240"/>
      <c r="CC18" s="240"/>
      <c r="CD18" s="240"/>
      <c r="CE18" s="240"/>
      <c r="CF18" s="240"/>
      <c r="CG18" s="240"/>
      <c r="CH18" s="240"/>
      <c r="CI18" s="241"/>
      <c r="DX18" s="8"/>
      <c r="DY18" s="8"/>
      <c r="DZ18" s="8"/>
    </row>
    <row r="19" spans="1:130" ht="13.2" customHeight="1" x14ac:dyDescent="0.4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267" t="s">
        <v>110</v>
      </c>
      <c r="AW19" s="268"/>
      <c r="AX19" s="268"/>
      <c r="AY19" s="268"/>
      <c r="AZ19" s="268"/>
      <c r="BA19" s="37">
        <v>10</v>
      </c>
      <c r="BB19" s="36" t="s">
        <v>14</v>
      </c>
      <c r="BC19" s="18" t="s">
        <v>35</v>
      </c>
      <c r="BD19" s="265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6"/>
      <c r="BP19" s="255"/>
      <c r="BQ19" s="256"/>
      <c r="BR19" s="256"/>
      <c r="BS19" s="256"/>
      <c r="BT19" s="256"/>
      <c r="BU19" s="256"/>
      <c r="BV19" s="256"/>
      <c r="BW19" s="257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3"/>
      <c r="DX19" s="8"/>
      <c r="DY19" s="8"/>
      <c r="DZ19" s="8"/>
    </row>
    <row r="20" spans="1:130" ht="13.2" customHeight="1" x14ac:dyDescent="0.45">
      <c r="A20" s="7" t="s">
        <v>54</v>
      </c>
      <c r="B20" s="7"/>
      <c r="C20" s="7"/>
      <c r="D20" s="7"/>
      <c r="E20" s="7"/>
      <c r="F20" s="7"/>
      <c r="G20" s="7"/>
      <c r="H20" s="7"/>
      <c r="I20" s="2"/>
      <c r="J20" s="2"/>
      <c r="K20" s="2"/>
      <c r="L20" s="2"/>
      <c r="M20" s="210" t="s">
        <v>56</v>
      </c>
      <c r="N20" s="210"/>
      <c r="O20" s="210"/>
      <c r="P20" s="2"/>
      <c r="Q20" s="3" t="s">
        <v>32</v>
      </c>
      <c r="R20" s="211" t="s">
        <v>120</v>
      </c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212" t="s">
        <v>80</v>
      </c>
      <c r="BQ20" s="213"/>
      <c r="BR20" s="213"/>
      <c r="BS20" s="213"/>
      <c r="BT20" s="213"/>
      <c r="BU20" s="213"/>
      <c r="BV20" s="213"/>
      <c r="BW20" s="213"/>
      <c r="BX20" s="216">
        <f>IFERROR((BX18-BX22),"")</f>
        <v>7525000</v>
      </c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8"/>
      <c r="DX20" s="8"/>
      <c r="DY20" s="8"/>
      <c r="DZ20" s="8"/>
    </row>
    <row r="21" spans="1:130" ht="13.2" customHeight="1" x14ac:dyDescent="0.45">
      <c r="A21" s="7"/>
      <c r="B21" s="7"/>
      <c r="C21" s="7"/>
      <c r="D21" s="7"/>
      <c r="E21" s="7"/>
      <c r="F21" s="7"/>
      <c r="G21" s="7"/>
      <c r="H21" s="7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214"/>
      <c r="BQ21" s="215"/>
      <c r="BR21" s="215"/>
      <c r="BS21" s="215"/>
      <c r="BT21" s="215"/>
      <c r="BU21" s="215"/>
      <c r="BV21" s="215"/>
      <c r="BW21" s="215"/>
      <c r="BX21" s="219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1"/>
      <c r="DX21" s="8"/>
      <c r="DY21" s="8"/>
      <c r="DZ21" s="8"/>
    </row>
    <row r="22" spans="1:130" ht="13.2" customHeight="1" x14ac:dyDescent="0.45">
      <c r="A22" s="223" t="s">
        <v>44</v>
      </c>
      <c r="B22" s="223"/>
      <c r="C22" s="223"/>
      <c r="D22" s="223"/>
      <c r="E22" s="223"/>
      <c r="F22" s="223"/>
      <c r="G22" s="223"/>
      <c r="H22" s="7"/>
      <c r="I22" s="224" t="s">
        <v>60</v>
      </c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212" t="s">
        <v>81</v>
      </c>
      <c r="BQ22" s="213"/>
      <c r="BR22" s="213"/>
      <c r="BS22" s="213"/>
      <c r="BT22" s="213"/>
      <c r="BU22" s="213"/>
      <c r="BV22" s="213"/>
      <c r="BW22" s="213"/>
      <c r="BX22" s="225">
        <f>IFERROR(TRUNC(BX18/110*10),"")</f>
        <v>752500</v>
      </c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7"/>
      <c r="DX22" s="8"/>
      <c r="DY22" s="8"/>
      <c r="DZ22" s="8"/>
    </row>
    <row r="23" spans="1:130" ht="13.2" customHeight="1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214"/>
      <c r="BQ23" s="215"/>
      <c r="BR23" s="215"/>
      <c r="BS23" s="215"/>
      <c r="BT23" s="215"/>
      <c r="BU23" s="215"/>
      <c r="BV23" s="215"/>
      <c r="BW23" s="215"/>
      <c r="BX23" s="228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30"/>
      <c r="DX23" s="8"/>
      <c r="DY23" s="8"/>
      <c r="DZ23" s="8"/>
    </row>
    <row r="24" spans="1:130" ht="4.2" customHeight="1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</row>
    <row r="25" spans="1:130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12" t="s">
        <v>17</v>
      </c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4"/>
      <c r="AC25" s="197" t="s">
        <v>24</v>
      </c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9"/>
      <c r="AV25" s="200" t="s">
        <v>25</v>
      </c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</row>
    <row r="26" spans="1:130" ht="13.2" customHeight="1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15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  <c r="AC26" s="202" t="s">
        <v>111</v>
      </c>
      <c r="AD26" s="202"/>
      <c r="AE26" s="202"/>
      <c r="AF26" s="202"/>
      <c r="AG26" s="202"/>
      <c r="AH26" s="202" t="s">
        <v>112</v>
      </c>
      <c r="AI26" s="202"/>
      <c r="AJ26" s="202"/>
      <c r="AK26" s="202"/>
      <c r="AL26" s="202"/>
      <c r="AM26" s="202" t="s">
        <v>19</v>
      </c>
      <c r="AN26" s="202"/>
      <c r="AO26" s="202" t="s">
        <v>20</v>
      </c>
      <c r="AP26" s="202"/>
      <c r="AQ26" s="202"/>
      <c r="AR26" s="202"/>
      <c r="AS26" s="202"/>
      <c r="AT26" s="202"/>
      <c r="AU26" s="202"/>
      <c r="AV26" s="204" t="s">
        <v>83</v>
      </c>
      <c r="AW26" s="205"/>
      <c r="AX26" s="206"/>
      <c r="AY26" s="19"/>
      <c r="AZ26" s="48" t="s">
        <v>41</v>
      </c>
      <c r="BA26" s="49">
        <v>1</v>
      </c>
      <c r="BB26" s="48" t="s">
        <v>42</v>
      </c>
      <c r="BC26" s="48"/>
      <c r="BD26" s="48"/>
      <c r="BE26" s="20"/>
      <c r="BF26" s="204" t="s">
        <v>83</v>
      </c>
      <c r="BG26" s="205"/>
      <c r="BH26" s="206"/>
      <c r="BI26" s="19"/>
      <c r="BJ26" s="48" t="s">
        <v>41</v>
      </c>
      <c r="BK26" s="49">
        <v>2</v>
      </c>
      <c r="BL26" s="48" t="s">
        <v>42</v>
      </c>
      <c r="BM26" s="48"/>
      <c r="BN26" s="48"/>
      <c r="BO26" s="20"/>
      <c r="BP26" s="204" t="s">
        <v>83</v>
      </c>
      <c r="BQ26" s="205"/>
      <c r="BR26" s="205"/>
      <c r="BS26" s="19"/>
      <c r="BT26" s="48" t="s">
        <v>41</v>
      </c>
      <c r="BU26" s="49">
        <v>3</v>
      </c>
      <c r="BV26" s="48" t="s">
        <v>42</v>
      </c>
      <c r="BW26" s="48"/>
      <c r="BX26" s="48"/>
      <c r="BY26" s="20"/>
      <c r="BZ26" s="204" t="s">
        <v>83</v>
      </c>
      <c r="CA26" s="205"/>
      <c r="CB26" s="205"/>
      <c r="CC26" s="19"/>
      <c r="CD26" s="48" t="s">
        <v>41</v>
      </c>
      <c r="CE26" s="49">
        <v>4</v>
      </c>
      <c r="CF26" s="48" t="s">
        <v>42</v>
      </c>
      <c r="CG26" s="48"/>
      <c r="CH26" s="48"/>
      <c r="CI26" s="20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 t="s">
        <v>55</v>
      </c>
      <c r="DR26" s="8"/>
      <c r="DS26" s="8" t="s">
        <v>46</v>
      </c>
      <c r="DT26" s="8" t="s">
        <v>51</v>
      </c>
      <c r="DU26" s="8">
        <v>100</v>
      </c>
      <c r="DV26" s="8"/>
      <c r="DW26" s="8"/>
      <c r="DX26" s="8"/>
      <c r="DY26" s="8"/>
      <c r="DZ26" s="8"/>
    </row>
    <row r="27" spans="1:130" ht="13.2" customHeight="1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20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7"/>
      <c r="AW27" s="208"/>
      <c r="AX27" s="209"/>
      <c r="AY27" s="41"/>
      <c r="AZ27" s="40"/>
      <c r="BA27" s="38" t="s">
        <v>31</v>
      </c>
      <c r="BB27" s="38"/>
      <c r="BC27" s="38"/>
      <c r="BD27" s="38"/>
      <c r="BE27" s="39"/>
      <c r="BF27" s="207"/>
      <c r="BG27" s="208"/>
      <c r="BH27" s="209"/>
      <c r="BI27" s="41"/>
      <c r="BJ27" s="40"/>
      <c r="BK27" s="38" t="s">
        <v>31</v>
      </c>
      <c r="BL27" s="38"/>
      <c r="BM27" s="38"/>
      <c r="BN27" s="38"/>
      <c r="BO27" s="39"/>
      <c r="BP27" s="207"/>
      <c r="BQ27" s="208"/>
      <c r="BR27" s="209"/>
      <c r="BS27" s="41"/>
      <c r="BT27" s="40"/>
      <c r="BU27" s="38" t="s">
        <v>31</v>
      </c>
      <c r="BV27" s="38"/>
      <c r="BW27" s="38"/>
      <c r="BX27" s="38"/>
      <c r="BY27" s="39"/>
      <c r="BZ27" s="207"/>
      <c r="CA27" s="208"/>
      <c r="CB27" s="209"/>
      <c r="CC27" s="41"/>
      <c r="CD27" s="40"/>
      <c r="CE27" s="38" t="s">
        <v>31</v>
      </c>
      <c r="CF27" s="38"/>
      <c r="CG27" s="38"/>
      <c r="CH27" s="38"/>
      <c r="CI27" s="39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 t="s">
        <v>56</v>
      </c>
      <c r="DR27" s="8"/>
      <c r="DS27" s="8" t="s">
        <v>45</v>
      </c>
      <c r="DT27" s="8" t="s">
        <v>52</v>
      </c>
      <c r="DU27" s="8">
        <v>90</v>
      </c>
      <c r="DV27" s="8"/>
      <c r="DW27" s="8"/>
      <c r="DX27" s="8"/>
      <c r="DY27" s="8"/>
      <c r="DZ27" s="8"/>
    </row>
    <row r="28" spans="1:130" ht="10.95" customHeight="1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69" t="s">
        <v>101</v>
      </c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1"/>
      <c r="AC28" s="163">
        <v>1</v>
      </c>
      <c r="AD28" s="164"/>
      <c r="AE28" s="164"/>
      <c r="AF28" s="164"/>
      <c r="AG28" s="178"/>
      <c r="AH28" s="181">
        <v>30100000</v>
      </c>
      <c r="AI28" s="182"/>
      <c r="AJ28" s="182"/>
      <c r="AK28" s="182"/>
      <c r="AL28" s="183"/>
      <c r="AM28" s="169" t="s">
        <v>121</v>
      </c>
      <c r="AN28" s="171"/>
      <c r="AO28" s="190">
        <f>IF(AH28="","",TRUNC(AC28*AH28,0))</f>
        <v>30100000</v>
      </c>
      <c r="AP28" s="190"/>
      <c r="AQ28" s="190"/>
      <c r="AR28" s="190"/>
      <c r="AS28" s="190"/>
      <c r="AT28" s="190"/>
      <c r="AU28" s="191"/>
      <c r="AV28" s="163">
        <v>0.25</v>
      </c>
      <c r="AW28" s="164"/>
      <c r="AX28" s="164"/>
      <c r="AY28" s="151">
        <f>IF(AV28="","",TRUNC(AH28*AV28,0))</f>
        <v>7525000</v>
      </c>
      <c r="AZ28" s="152"/>
      <c r="BA28" s="152"/>
      <c r="BB28" s="152"/>
      <c r="BC28" s="152"/>
      <c r="BD28" s="152"/>
      <c r="BE28" s="153"/>
      <c r="BF28" s="163">
        <v>0.5</v>
      </c>
      <c r="BG28" s="164"/>
      <c r="BH28" s="164"/>
      <c r="BI28" s="151">
        <f>IF(BF28="","",TRUNC(AH28*BF28,0))</f>
        <v>15050000</v>
      </c>
      <c r="BJ28" s="152"/>
      <c r="BK28" s="152"/>
      <c r="BL28" s="152"/>
      <c r="BM28" s="152"/>
      <c r="BN28" s="152"/>
      <c r="BO28" s="153"/>
      <c r="BP28" s="163">
        <v>0.75</v>
      </c>
      <c r="BQ28" s="164"/>
      <c r="BR28" s="164"/>
      <c r="BS28" s="151">
        <f>IF(BP28="","",TRUNC(AH28*BP28,0))</f>
        <v>22575000</v>
      </c>
      <c r="BT28" s="155"/>
      <c r="BU28" s="152"/>
      <c r="BV28" s="152"/>
      <c r="BW28" s="152"/>
      <c r="BX28" s="152"/>
      <c r="BY28" s="153"/>
      <c r="BZ28" s="163">
        <v>1</v>
      </c>
      <c r="CA28" s="164"/>
      <c r="CB28" s="164"/>
      <c r="CC28" s="151">
        <f>IF(BZ28="","",TRUNC(AH28*BZ28,0))</f>
        <v>30100000</v>
      </c>
      <c r="CD28" s="155"/>
      <c r="CE28" s="152"/>
      <c r="CF28" s="152"/>
      <c r="CG28" s="152"/>
      <c r="CH28" s="152"/>
      <c r="CI28" s="153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</row>
    <row r="29" spans="1:130" ht="10.95" customHeight="1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72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4"/>
      <c r="AC29" s="165"/>
      <c r="AD29" s="166"/>
      <c r="AE29" s="166"/>
      <c r="AF29" s="166"/>
      <c r="AG29" s="179"/>
      <c r="AH29" s="184"/>
      <c r="AI29" s="185"/>
      <c r="AJ29" s="185"/>
      <c r="AK29" s="185"/>
      <c r="AL29" s="186"/>
      <c r="AM29" s="172"/>
      <c r="AN29" s="174"/>
      <c r="AO29" s="192"/>
      <c r="AP29" s="192"/>
      <c r="AQ29" s="192"/>
      <c r="AR29" s="192"/>
      <c r="AS29" s="192"/>
      <c r="AT29" s="192"/>
      <c r="AU29" s="193"/>
      <c r="AV29" s="165"/>
      <c r="AW29" s="166"/>
      <c r="AX29" s="166"/>
      <c r="AY29" s="154"/>
      <c r="AZ29" s="155"/>
      <c r="BA29" s="155"/>
      <c r="BB29" s="155"/>
      <c r="BC29" s="155"/>
      <c r="BD29" s="155"/>
      <c r="BE29" s="156"/>
      <c r="BF29" s="165"/>
      <c r="BG29" s="166"/>
      <c r="BH29" s="166"/>
      <c r="BI29" s="154"/>
      <c r="BJ29" s="155"/>
      <c r="BK29" s="155"/>
      <c r="BL29" s="155"/>
      <c r="BM29" s="155"/>
      <c r="BN29" s="155"/>
      <c r="BO29" s="156"/>
      <c r="BP29" s="165"/>
      <c r="BQ29" s="166"/>
      <c r="BR29" s="166"/>
      <c r="BS29" s="154"/>
      <c r="BT29" s="155"/>
      <c r="BU29" s="155"/>
      <c r="BV29" s="155"/>
      <c r="BW29" s="155"/>
      <c r="BX29" s="155"/>
      <c r="BY29" s="156"/>
      <c r="BZ29" s="165"/>
      <c r="CA29" s="166"/>
      <c r="CB29" s="166"/>
      <c r="CC29" s="154"/>
      <c r="CD29" s="155"/>
      <c r="CE29" s="155"/>
      <c r="CF29" s="155"/>
      <c r="CG29" s="155"/>
      <c r="CH29" s="155"/>
      <c r="CI29" s="156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 t="s">
        <v>57</v>
      </c>
      <c r="DR29" s="8"/>
      <c r="DS29" s="8" t="s">
        <v>48</v>
      </c>
      <c r="DT29" s="8" t="s">
        <v>51</v>
      </c>
      <c r="DU29" s="8"/>
      <c r="DV29" s="8"/>
      <c r="DW29" s="8"/>
      <c r="DX29" s="8"/>
      <c r="DY29" s="8"/>
      <c r="DZ29" s="8"/>
    </row>
    <row r="30" spans="1:130" ht="10.95" customHeight="1" x14ac:dyDescent="0.45">
      <c r="A30" s="196"/>
      <c r="B30" s="196"/>
      <c r="C30" s="196"/>
      <c r="D30" s="196"/>
      <c r="E30" s="196"/>
      <c r="F30" s="196"/>
      <c r="G30" s="196"/>
      <c r="H30" s="13"/>
      <c r="I30" s="13"/>
      <c r="J30" s="13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7"/>
      <c r="AC30" s="167"/>
      <c r="AD30" s="168"/>
      <c r="AE30" s="168"/>
      <c r="AF30" s="168"/>
      <c r="AG30" s="180"/>
      <c r="AH30" s="187"/>
      <c r="AI30" s="188"/>
      <c r="AJ30" s="188"/>
      <c r="AK30" s="188"/>
      <c r="AL30" s="189"/>
      <c r="AM30" s="175"/>
      <c r="AN30" s="177"/>
      <c r="AO30" s="194"/>
      <c r="AP30" s="194"/>
      <c r="AQ30" s="194"/>
      <c r="AR30" s="194"/>
      <c r="AS30" s="194"/>
      <c r="AT30" s="194"/>
      <c r="AU30" s="195"/>
      <c r="AV30" s="167"/>
      <c r="AW30" s="168"/>
      <c r="AX30" s="168"/>
      <c r="AY30" s="157"/>
      <c r="AZ30" s="158"/>
      <c r="BA30" s="158"/>
      <c r="BB30" s="158"/>
      <c r="BC30" s="158"/>
      <c r="BD30" s="158"/>
      <c r="BE30" s="159"/>
      <c r="BF30" s="167"/>
      <c r="BG30" s="168"/>
      <c r="BH30" s="168"/>
      <c r="BI30" s="157"/>
      <c r="BJ30" s="158"/>
      <c r="BK30" s="158"/>
      <c r="BL30" s="158"/>
      <c r="BM30" s="158"/>
      <c r="BN30" s="158"/>
      <c r="BO30" s="159"/>
      <c r="BP30" s="167"/>
      <c r="BQ30" s="168"/>
      <c r="BR30" s="168"/>
      <c r="BS30" s="157"/>
      <c r="BT30" s="158"/>
      <c r="BU30" s="158"/>
      <c r="BV30" s="158"/>
      <c r="BW30" s="158"/>
      <c r="BX30" s="158"/>
      <c r="BY30" s="159"/>
      <c r="BZ30" s="167"/>
      <c r="CA30" s="168"/>
      <c r="CB30" s="168"/>
      <c r="CC30" s="157"/>
      <c r="CD30" s="158"/>
      <c r="CE30" s="158"/>
      <c r="CF30" s="158"/>
      <c r="CG30" s="158"/>
      <c r="CH30" s="158"/>
      <c r="CI30" s="159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 t="s">
        <v>49</v>
      </c>
      <c r="DT30" s="8" t="s">
        <v>53</v>
      </c>
      <c r="DU30" s="8"/>
      <c r="DV30" s="8"/>
      <c r="DW30" s="8"/>
      <c r="DX30" s="8"/>
      <c r="DY30" s="8"/>
      <c r="DZ30" s="8"/>
    </row>
    <row r="31" spans="1:130" ht="10.95" customHeight="1" x14ac:dyDescent="0.45">
      <c r="A31" s="196"/>
      <c r="B31" s="196"/>
      <c r="C31" s="196"/>
      <c r="D31" s="196"/>
      <c r="E31" s="196"/>
      <c r="F31" s="196"/>
      <c r="G31" s="196"/>
      <c r="H31" s="13"/>
      <c r="I31" s="13"/>
      <c r="J31" s="13"/>
      <c r="K31" s="169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1"/>
      <c r="AC31" s="163"/>
      <c r="AD31" s="164"/>
      <c r="AE31" s="164"/>
      <c r="AF31" s="164"/>
      <c r="AG31" s="178"/>
      <c r="AH31" s="181"/>
      <c r="AI31" s="182"/>
      <c r="AJ31" s="182"/>
      <c r="AK31" s="182"/>
      <c r="AL31" s="183"/>
      <c r="AM31" s="169"/>
      <c r="AN31" s="171"/>
      <c r="AO31" s="190" t="str">
        <f t="shared" ref="AO31" si="0">IF(AH31="","",TRUNC(AC31*AH31,0))</f>
        <v/>
      </c>
      <c r="AP31" s="190"/>
      <c r="AQ31" s="190"/>
      <c r="AR31" s="190"/>
      <c r="AS31" s="190"/>
      <c r="AT31" s="190"/>
      <c r="AU31" s="191"/>
      <c r="AV31" s="163"/>
      <c r="AW31" s="164"/>
      <c r="AX31" s="164"/>
      <c r="AY31" s="151" t="str">
        <f>IF(AV31="","",TRUNC(AH31*AV31,0))</f>
        <v/>
      </c>
      <c r="AZ31" s="152"/>
      <c r="BA31" s="152"/>
      <c r="BB31" s="152"/>
      <c r="BC31" s="152"/>
      <c r="BD31" s="152"/>
      <c r="BE31" s="153"/>
      <c r="BF31" s="163"/>
      <c r="BG31" s="164"/>
      <c r="BH31" s="164"/>
      <c r="BI31" s="151" t="str">
        <f>IF(BF31="","",TRUNC($AH31*BF31,0))</f>
        <v/>
      </c>
      <c r="BJ31" s="152"/>
      <c r="BK31" s="152"/>
      <c r="BL31" s="152"/>
      <c r="BM31" s="152"/>
      <c r="BN31" s="152"/>
      <c r="BO31" s="153"/>
      <c r="BP31" s="163"/>
      <c r="BQ31" s="164"/>
      <c r="BR31" s="164"/>
      <c r="BS31" s="151" t="str">
        <f>IF(BP31="","",TRUNC($AH31*BP31,0))</f>
        <v/>
      </c>
      <c r="BT31" s="152"/>
      <c r="BU31" s="152"/>
      <c r="BV31" s="152"/>
      <c r="BW31" s="152"/>
      <c r="BX31" s="152"/>
      <c r="BY31" s="153"/>
      <c r="BZ31" s="163"/>
      <c r="CA31" s="164"/>
      <c r="CB31" s="164"/>
      <c r="CC31" s="151" t="str">
        <f>IF(BZ31="","",TRUNC($AH31*BZ31,0))</f>
        <v/>
      </c>
      <c r="CD31" s="152"/>
      <c r="CE31" s="152"/>
      <c r="CF31" s="152"/>
      <c r="CG31" s="152"/>
      <c r="CH31" s="152"/>
      <c r="CI31" s="153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</row>
    <row r="32" spans="1:130" ht="10.95" customHeight="1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72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4"/>
      <c r="AC32" s="165"/>
      <c r="AD32" s="166"/>
      <c r="AE32" s="166"/>
      <c r="AF32" s="166"/>
      <c r="AG32" s="179"/>
      <c r="AH32" s="184"/>
      <c r="AI32" s="185"/>
      <c r="AJ32" s="185"/>
      <c r="AK32" s="185"/>
      <c r="AL32" s="186"/>
      <c r="AM32" s="172"/>
      <c r="AN32" s="174"/>
      <c r="AO32" s="192"/>
      <c r="AP32" s="192"/>
      <c r="AQ32" s="192"/>
      <c r="AR32" s="192"/>
      <c r="AS32" s="192"/>
      <c r="AT32" s="192"/>
      <c r="AU32" s="193"/>
      <c r="AV32" s="165"/>
      <c r="AW32" s="166"/>
      <c r="AX32" s="166"/>
      <c r="AY32" s="154"/>
      <c r="AZ32" s="155"/>
      <c r="BA32" s="155"/>
      <c r="BB32" s="155"/>
      <c r="BC32" s="155"/>
      <c r="BD32" s="155"/>
      <c r="BE32" s="156"/>
      <c r="BF32" s="165"/>
      <c r="BG32" s="166"/>
      <c r="BH32" s="166"/>
      <c r="BI32" s="154"/>
      <c r="BJ32" s="155"/>
      <c r="BK32" s="155"/>
      <c r="BL32" s="155"/>
      <c r="BM32" s="155"/>
      <c r="BN32" s="155"/>
      <c r="BO32" s="156"/>
      <c r="BP32" s="165"/>
      <c r="BQ32" s="166"/>
      <c r="BR32" s="166"/>
      <c r="BS32" s="154"/>
      <c r="BT32" s="155"/>
      <c r="BU32" s="155"/>
      <c r="BV32" s="155"/>
      <c r="BW32" s="155"/>
      <c r="BX32" s="155"/>
      <c r="BY32" s="156"/>
      <c r="BZ32" s="165"/>
      <c r="CA32" s="166"/>
      <c r="CB32" s="166"/>
      <c r="CC32" s="154"/>
      <c r="CD32" s="155"/>
      <c r="CE32" s="155"/>
      <c r="CF32" s="155"/>
      <c r="CG32" s="155"/>
      <c r="CH32" s="155"/>
      <c r="CI32" s="156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 t="s">
        <v>50</v>
      </c>
      <c r="DT32" s="8"/>
      <c r="DU32" s="8"/>
      <c r="DV32" s="8"/>
      <c r="DW32" s="8"/>
      <c r="DX32" s="8"/>
      <c r="DY32" s="8"/>
      <c r="DZ32" s="8"/>
    </row>
    <row r="33" spans="1:130" ht="10.95" customHeight="1" x14ac:dyDescent="0.45">
      <c r="A33" s="7"/>
      <c r="B33" s="7"/>
      <c r="C33" s="7"/>
      <c r="D33" s="7"/>
      <c r="E33" s="7"/>
      <c r="F33" s="7"/>
      <c r="G33" s="7"/>
      <c r="H33" s="7"/>
      <c r="I33" s="7"/>
      <c r="J33" s="7"/>
      <c r="K33" s="175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7"/>
      <c r="AC33" s="167"/>
      <c r="AD33" s="168"/>
      <c r="AE33" s="168"/>
      <c r="AF33" s="168"/>
      <c r="AG33" s="180"/>
      <c r="AH33" s="187"/>
      <c r="AI33" s="188"/>
      <c r="AJ33" s="188"/>
      <c r="AK33" s="188"/>
      <c r="AL33" s="189"/>
      <c r="AM33" s="175"/>
      <c r="AN33" s="177"/>
      <c r="AO33" s="194"/>
      <c r="AP33" s="194"/>
      <c r="AQ33" s="194"/>
      <c r="AR33" s="194"/>
      <c r="AS33" s="194"/>
      <c r="AT33" s="194"/>
      <c r="AU33" s="195"/>
      <c r="AV33" s="167"/>
      <c r="AW33" s="168"/>
      <c r="AX33" s="168"/>
      <c r="AY33" s="157"/>
      <c r="AZ33" s="158"/>
      <c r="BA33" s="158"/>
      <c r="BB33" s="158"/>
      <c r="BC33" s="158"/>
      <c r="BD33" s="158"/>
      <c r="BE33" s="159"/>
      <c r="BF33" s="167"/>
      <c r="BG33" s="168"/>
      <c r="BH33" s="168"/>
      <c r="BI33" s="157"/>
      <c r="BJ33" s="158"/>
      <c r="BK33" s="158"/>
      <c r="BL33" s="158"/>
      <c r="BM33" s="158"/>
      <c r="BN33" s="158"/>
      <c r="BO33" s="159"/>
      <c r="BP33" s="167"/>
      <c r="BQ33" s="168"/>
      <c r="BR33" s="168"/>
      <c r="BS33" s="157"/>
      <c r="BT33" s="158"/>
      <c r="BU33" s="158"/>
      <c r="BV33" s="158"/>
      <c r="BW33" s="158"/>
      <c r="BX33" s="158"/>
      <c r="BY33" s="159"/>
      <c r="BZ33" s="167"/>
      <c r="CA33" s="168"/>
      <c r="CB33" s="168"/>
      <c r="CC33" s="157"/>
      <c r="CD33" s="158"/>
      <c r="CE33" s="158"/>
      <c r="CF33" s="158"/>
      <c r="CG33" s="158"/>
      <c r="CH33" s="158"/>
      <c r="CI33" s="159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</row>
    <row r="34" spans="1:130" ht="10.95" customHeight="1" x14ac:dyDescent="0.45">
      <c r="A34" s="7"/>
      <c r="B34" s="7"/>
      <c r="C34" s="7"/>
      <c r="D34" s="7"/>
      <c r="E34" s="7"/>
      <c r="F34" s="7"/>
      <c r="G34" s="7"/>
      <c r="H34" s="7"/>
      <c r="I34" s="7"/>
      <c r="J34" s="7"/>
      <c r="K34" s="169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1"/>
      <c r="AC34" s="163"/>
      <c r="AD34" s="164"/>
      <c r="AE34" s="164"/>
      <c r="AF34" s="164"/>
      <c r="AG34" s="178"/>
      <c r="AH34" s="181"/>
      <c r="AI34" s="182"/>
      <c r="AJ34" s="182"/>
      <c r="AK34" s="182"/>
      <c r="AL34" s="183"/>
      <c r="AM34" s="169"/>
      <c r="AN34" s="171"/>
      <c r="AO34" s="190" t="str">
        <f t="shared" ref="AO34" si="1">IF(AH34="","",TRUNC(AC34*AH34,0))</f>
        <v/>
      </c>
      <c r="AP34" s="190"/>
      <c r="AQ34" s="190"/>
      <c r="AR34" s="190"/>
      <c r="AS34" s="190"/>
      <c r="AT34" s="190"/>
      <c r="AU34" s="191"/>
      <c r="AV34" s="163"/>
      <c r="AW34" s="164"/>
      <c r="AX34" s="164"/>
      <c r="AY34" s="151" t="str">
        <f>IF(AV34="","",TRUNC(AH34*AV34,0))</f>
        <v/>
      </c>
      <c r="AZ34" s="152"/>
      <c r="BA34" s="152"/>
      <c r="BB34" s="152"/>
      <c r="BC34" s="152"/>
      <c r="BD34" s="152"/>
      <c r="BE34" s="153"/>
      <c r="BF34" s="163"/>
      <c r="BG34" s="164"/>
      <c r="BH34" s="164"/>
      <c r="BI34" s="151" t="str">
        <f>IF(BF34="","",TRUNC($AH34*BF34,0))</f>
        <v/>
      </c>
      <c r="BJ34" s="152"/>
      <c r="BK34" s="152"/>
      <c r="BL34" s="152"/>
      <c r="BM34" s="152"/>
      <c r="BN34" s="152"/>
      <c r="BO34" s="153"/>
      <c r="BP34" s="163"/>
      <c r="BQ34" s="164"/>
      <c r="BR34" s="164"/>
      <c r="BS34" s="151" t="str">
        <f>IF(BP34="","",TRUNC($AH34*BP34,0))</f>
        <v/>
      </c>
      <c r="BT34" s="152"/>
      <c r="BU34" s="152"/>
      <c r="BV34" s="152"/>
      <c r="BW34" s="152"/>
      <c r="BX34" s="152"/>
      <c r="BY34" s="153"/>
      <c r="BZ34" s="163"/>
      <c r="CA34" s="164"/>
      <c r="CB34" s="164"/>
      <c r="CC34" s="151" t="str">
        <f>IF(BZ34="","",TRUNC($AH34*BZ34,0))</f>
        <v/>
      </c>
      <c r="CD34" s="152"/>
      <c r="CE34" s="152"/>
      <c r="CF34" s="152"/>
      <c r="CG34" s="152"/>
      <c r="CH34" s="152"/>
      <c r="CI34" s="153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</row>
    <row r="35" spans="1:130" ht="10.95" customHeight="1" x14ac:dyDescent="0.45">
      <c r="A35" s="7"/>
      <c r="B35" s="7"/>
      <c r="C35" s="7"/>
      <c r="D35" s="7"/>
      <c r="E35" s="7"/>
      <c r="F35" s="7"/>
      <c r="G35" s="7"/>
      <c r="H35" s="7"/>
      <c r="I35" s="7"/>
      <c r="J35" s="7"/>
      <c r="K35" s="172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4"/>
      <c r="AC35" s="165"/>
      <c r="AD35" s="166"/>
      <c r="AE35" s="166"/>
      <c r="AF35" s="166"/>
      <c r="AG35" s="179"/>
      <c r="AH35" s="184"/>
      <c r="AI35" s="185"/>
      <c r="AJ35" s="185"/>
      <c r="AK35" s="185"/>
      <c r="AL35" s="186"/>
      <c r="AM35" s="172"/>
      <c r="AN35" s="174"/>
      <c r="AO35" s="192"/>
      <c r="AP35" s="192"/>
      <c r="AQ35" s="192"/>
      <c r="AR35" s="192"/>
      <c r="AS35" s="192"/>
      <c r="AT35" s="192"/>
      <c r="AU35" s="193"/>
      <c r="AV35" s="165"/>
      <c r="AW35" s="166"/>
      <c r="AX35" s="166"/>
      <c r="AY35" s="154"/>
      <c r="AZ35" s="155"/>
      <c r="BA35" s="155"/>
      <c r="BB35" s="155"/>
      <c r="BC35" s="155"/>
      <c r="BD35" s="155"/>
      <c r="BE35" s="156"/>
      <c r="BF35" s="165"/>
      <c r="BG35" s="166"/>
      <c r="BH35" s="166"/>
      <c r="BI35" s="154"/>
      <c r="BJ35" s="155"/>
      <c r="BK35" s="155"/>
      <c r="BL35" s="155"/>
      <c r="BM35" s="155"/>
      <c r="BN35" s="155"/>
      <c r="BO35" s="156"/>
      <c r="BP35" s="165"/>
      <c r="BQ35" s="166"/>
      <c r="BR35" s="166"/>
      <c r="BS35" s="154"/>
      <c r="BT35" s="155"/>
      <c r="BU35" s="155"/>
      <c r="BV35" s="155"/>
      <c r="BW35" s="155"/>
      <c r="BX35" s="155"/>
      <c r="BY35" s="156"/>
      <c r="BZ35" s="165"/>
      <c r="CA35" s="166"/>
      <c r="CB35" s="166"/>
      <c r="CC35" s="154"/>
      <c r="CD35" s="155"/>
      <c r="CE35" s="155"/>
      <c r="CF35" s="155"/>
      <c r="CG35" s="155"/>
      <c r="CH35" s="155"/>
      <c r="CI35" s="156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</row>
    <row r="36" spans="1:130" ht="10.95" customHeight="1" x14ac:dyDescent="0.45">
      <c r="A36" s="7"/>
      <c r="B36" s="7"/>
      <c r="C36" s="7"/>
      <c r="D36" s="7"/>
      <c r="E36" s="7"/>
      <c r="F36" s="7"/>
      <c r="G36" s="7"/>
      <c r="H36" s="7"/>
      <c r="I36" s="7"/>
      <c r="J36" s="7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7"/>
      <c r="AC36" s="167"/>
      <c r="AD36" s="168"/>
      <c r="AE36" s="168"/>
      <c r="AF36" s="168"/>
      <c r="AG36" s="180"/>
      <c r="AH36" s="187"/>
      <c r="AI36" s="188"/>
      <c r="AJ36" s="188"/>
      <c r="AK36" s="188"/>
      <c r="AL36" s="189"/>
      <c r="AM36" s="175"/>
      <c r="AN36" s="177"/>
      <c r="AO36" s="194"/>
      <c r="AP36" s="194"/>
      <c r="AQ36" s="194"/>
      <c r="AR36" s="194"/>
      <c r="AS36" s="194"/>
      <c r="AT36" s="194"/>
      <c r="AU36" s="195"/>
      <c r="AV36" s="167"/>
      <c r="AW36" s="168"/>
      <c r="AX36" s="168"/>
      <c r="AY36" s="157"/>
      <c r="AZ36" s="158"/>
      <c r="BA36" s="158"/>
      <c r="BB36" s="158"/>
      <c r="BC36" s="158"/>
      <c r="BD36" s="158"/>
      <c r="BE36" s="159"/>
      <c r="BF36" s="167"/>
      <c r="BG36" s="168"/>
      <c r="BH36" s="168"/>
      <c r="BI36" s="157"/>
      <c r="BJ36" s="158"/>
      <c r="BK36" s="158"/>
      <c r="BL36" s="158"/>
      <c r="BM36" s="158"/>
      <c r="BN36" s="158"/>
      <c r="BO36" s="159"/>
      <c r="BP36" s="167"/>
      <c r="BQ36" s="168"/>
      <c r="BR36" s="168"/>
      <c r="BS36" s="157"/>
      <c r="BT36" s="158"/>
      <c r="BU36" s="158"/>
      <c r="BV36" s="158"/>
      <c r="BW36" s="158"/>
      <c r="BX36" s="158"/>
      <c r="BY36" s="159"/>
      <c r="BZ36" s="167"/>
      <c r="CA36" s="168"/>
      <c r="CB36" s="168"/>
      <c r="CC36" s="157"/>
      <c r="CD36" s="158"/>
      <c r="CE36" s="158"/>
      <c r="CF36" s="158"/>
      <c r="CG36" s="158"/>
      <c r="CH36" s="158"/>
      <c r="CI36" s="159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</row>
    <row r="37" spans="1:130" ht="12.45" customHeight="1" x14ac:dyDescent="0.45">
      <c r="A37" s="109" t="s">
        <v>27</v>
      </c>
      <c r="B37" s="110"/>
      <c r="C37" s="110"/>
      <c r="D37" s="110"/>
      <c r="E37" s="110"/>
      <c r="F37" s="110"/>
      <c r="G37" s="110"/>
      <c r="H37" s="110"/>
      <c r="I37" s="111"/>
      <c r="J37" s="7"/>
      <c r="K37" s="139" t="s">
        <v>82</v>
      </c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40"/>
      <c r="AC37" s="121"/>
      <c r="AD37" s="122"/>
      <c r="AE37" s="122"/>
      <c r="AF37" s="122"/>
      <c r="AG37" s="123"/>
      <c r="AH37" s="130"/>
      <c r="AI37" s="131"/>
      <c r="AJ37" s="131"/>
      <c r="AK37" s="131"/>
      <c r="AL37" s="132"/>
      <c r="AM37" s="139"/>
      <c r="AN37" s="140"/>
      <c r="AO37" s="73">
        <f>IF(AND(AO28="",AO32="",AO35=""),"",SUM(AO28:AU36))</f>
        <v>30100000</v>
      </c>
      <c r="AP37" s="74"/>
      <c r="AQ37" s="74"/>
      <c r="AR37" s="74"/>
      <c r="AS37" s="74"/>
      <c r="AT37" s="74"/>
      <c r="AU37" s="75"/>
      <c r="AV37" s="91"/>
      <c r="AW37" s="92"/>
      <c r="AX37" s="93"/>
      <c r="AY37" s="73">
        <f>IF(AND(AY28="",AY32="",AY35=""),"",SUM(AY28:BE36))</f>
        <v>7525000</v>
      </c>
      <c r="AZ37" s="74"/>
      <c r="BA37" s="74"/>
      <c r="BB37" s="74"/>
      <c r="BC37" s="74"/>
      <c r="BD37" s="74"/>
      <c r="BE37" s="75"/>
      <c r="BF37" s="91"/>
      <c r="BG37" s="92"/>
      <c r="BH37" s="93"/>
      <c r="BI37" s="73">
        <f>IF(AND(BI28="",BI32="",BI35=""),"",SUM(BI28:BO36))</f>
        <v>15050000</v>
      </c>
      <c r="BJ37" s="74"/>
      <c r="BK37" s="74"/>
      <c r="BL37" s="74"/>
      <c r="BM37" s="74"/>
      <c r="BN37" s="74"/>
      <c r="BO37" s="75"/>
      <c r="BP37" s="91"/>
      <c r="BQ37" s="92"/>
      <c r="BR37" s="93"/>
      <c r="BS37" s="73">
        <f>IF(AND(BS28="",BS32="",BS35=""),"",SUM(BS28:BY36))</f>
        <v>22575000</v>
      </c>
      <c r="BT37" s="74"/>
      <c r="BU37" s="74"/>
      <c r="BV37" s="74"/>
      <c r="BW37" s="74"/>
      <c r="BX37" s="74"/>
      <c r="BY37" s="75"/>
      <c r="BZ37" s="91"/>
      <c r="CA37" s="92"/>
      <c r="CB37" s="93"/>
      <c r="CC37" s="73">
        <f>IF(AND(CC28="",CC32="",CC35=""),"",SUM(CC28:CI36))</f>
        <v>30100000</v>
      </c>
      <c r="CD37" s="74"/>
      <c r="CE37" s="74"/>
      <c r="CF37" s="74"/>
      <c r="CG37" s="74"/>
      <c r="CH37" s="74"/>
      <c r="CI37" s="75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</row>
    <row r="38" spans="1:130" ht="9" customHeight="1" x14ac:dyDescent="0.45">
      <c r="A38" s="82" t="s">
        <v>85</v>
      </c>
      <c r="B38" s="83"/>
      <c r="C38" s="83"/>
      <c r="D38" s="83"/>
      <c r="E38" s="83"/>
      <c r="F38" s="83"/>
      <c r="G38" s="83"/>
      <c r="H38" s="83"/>
      <c r="I38" s="84"/>
      <c r="J38" s="7"/>
      <c r="K38" s="14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42"/>
      <c r="AC38" s="124"/>
      <c r="AD38" s="125"/>
      <c r="AE38" s="125"/>
      <c r="AF38" s="125"/>
      <c r="AG38" s="126"/>
      <c r="AH38" s="133"/>
      <c r="AI38" s="134"/>
      <c r="AJ38" s="134"/>
      <c r="AK38" s="134"/>
      <c r="AL38" s="135"/>
      <c r="AM38" s="141"/>
      <c r="AN38" s="142"/>
      <c r="AO38" s="76"/>
      <c r="AP38" s="77"/>
      <c r="AQ38" s="77"/>
      <c r="AR38" s="77"/>
      <c r="AS38" s="77"/>
      <c r="AT38" s="77"/>
      <c r="AU38" s="78"/>
      <c r="AV38" s="94"/>
      <c r="AW38" s="95"/>
      <c r="AX38" s="96"/>
      <c r="AY38" s="76"/>
      <c r="AZ38" s="77"/>
      <c r="BA38" s="77"/>
      <c r="BB38" s="77"/>
      <c r="BC38" s="77"/>
      <c r="BD38" s="77"/>
      <c r="BE38" s="78"/>
      <c r="BF38" s="94"/>
      <c r="BG38" s="95"/>
      <c r="BH38" s="96"/>
      <c r="BI38" s="76"/>
      <c r="BJ38" s="77"/>
      <c r="BK38" s="77"/>
      <c r="BL38" s="77"/>
      <c r="BM38" s="77"/>
      <c r="BN38" s="77"/>
      <c r="BO38" s="78"/>
      <c r="BP38" s="94"/>
      <c r="BQ38" s="95"/>
      <c r="BR38" s="96"/>
      <c r="BS38" s="76"/>
      <c r="BT38" s="77"/>
      <c r="BU38" s="77"/>
      <c r="BV38" s="77"/>
      <c r="BW38" s="77"/>
      <c r="BX38" s="77"/>
      <c r="BY38" s="78"/>
      <c r="BZ38" s="94"/>
      <c r="CA38" s="95"/>
      <c r="CB38" s="96"/>
      <c r="CC38" s="76"/>
      <c r="CD38" s="77"/>
      <c r="CE38" s="77"/>
      <c r="CF38" s="77"/>
      <c r="CG38" s="77"/>
      <c r="CH38" s="77"/>
      <c r="CI38" s="7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</row>
    <row r="39" spans="1:130" ht="9" customHeight="1" x14ac:dyDescent="0.45">
      <c r="A39" s="85"/>
      <c r="B39" s="86"/>
      <c r="C39" s="86"/>
      <c r="D39" s="86"/>
      <c r="E39" s="86"/>
      <c r="F39" s="86"/>
      <c r="G39" s="86"/>
      <c r="H39" s="86"/>
      <c r="I39" s="87"/>
      <c r="J39" s="7"/>
      <c r="K39" s="143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44"/>
      <c r="AC39" s="127"/>
      <c r="AD39" s="128"/>
      <c r="AE39" s="128"/>
      <c r="AF39" s="128"/>
      <c r="AG39" s="129"/>
      <c r="AH39" s="136"/>
      <c r="AI39" s="137"/>
      <c r="AJ39" s="137"/>
      <c r="AK39" s="137"/>
      <c r="AL39" s="138"/>
      <c r="AM39" s="143"/>
      <c r="AN39" s="144"/>
      <c r="AO39" s="79"/>
      <c r="AP39" s="80"/>
      <c r="AQ39" s="80"/>
      <c r="AR39" s="80"/>
      <c r="AS39" s="80"/>
      <c r="AT39" s="80"/>
      <c r="AU39" s="81"/>
      <c r="AV39" s="97"/>
      <c r="AW39" s="98"/>
      <c r="AX39" s="99"/>
      <c r="AY39" s="79"/>
      <c r="AZ39" s="80"/>
      <c r="BA39" s="80"/>
      <c r="BB39" s="80"/>
      <c r="BC39" s="80"/>
      <c r="BD39" s="80"/>
      <c r="BE39" s="81"/>
      <c r="BF39" s="97"/>
      <c r="BG39" s="98"/>
      <c r="BH39" s="99"/>
      <c r="BI39" s="79"/>
      <c r="BJ39" s="80"/>
      <c r="BK39" s="80"/>
      <c r="BL39" s="80"/>
      <c r="BM39" s="80"/>
      <c r="BN39" s="80"/>
      <c r="BO39" s="81"/>
      <c r="BP39" s="97"/>
      <c r="BQ39" s="98"/>
      <c r="BR39" s="99"/>
      <c r="BS39" s="79"/>
      <c r="BT39" s="80"/>
      <c r="BU39" s="80"/>
      <c r="BV39" s="80"/>
      <c r="BW39" s="80"/>
      <c r="BX39" s="80"/>
      <c r="BY39" s="81"/>
      <c r="BZ39" s="97"/>
      <c r="CA39" s="98"/>
      <c r="CB39" s="99"/>
      <c r="CC39" s="79"/>
      <c r="CD39" s="80"/>
      <c r="CE39" s="80"/>
      <c r="CF39" s="80"/>
      <c r="CG39" s="80"/>
      <c r="CH39" s="80"/>
      <c r="CI39" s="81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</row>
    <row r="40" spans="1:130" ht="12.45" customHeight="1" x14ac:dyDescent="0.45">
      <c r="A40" s="109" t="s">
        <v>28</v>
      </c>
      <c r="B40" s="110"/>
      <c r="C40" s="110"/>
      <c r="D40" s="110"/>
      <c r="E40" s="110"/>
      <c r="F40" s="110"/>
      <c r="G40" s="110"/>
      <c r="H40" s="110"/>
      <c r="I40" s="111"/>
      <c r="J40" s="7"/>
      <c r="K40" s="112" t="s">
        <v>22</v>
      </c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4"/>
      <c r="AC40" s="121"/>
      <c r="AD40" s="122"/>
      <c r="AE40" s="122"/>
      <c r="AF40" s="122"/>
      <c r="AG40" s="123"/>
      <c r="AH40" s="130"/>
      <c r="AI40" s="131"/>
      <c r="AJ40" s="131"/>
      <c r="AK40" s="131"/>
      <c r="AL40" s="132"/>
      <c r="AM40" s="139"/>
      <c r="AN40" s="140"/>
      <c r="AO40" s="145">
        <f>IF(AO37="","",IFERROR(TRUNC(AO37*0.1,0),""))</f>
        <v>3010000</v>
      </c>
      <c r="AP40" s="145"/>
      <c r="AQ40" s="145"/>
      <c r="AR40" s="145"/>
      <c r="AS40" s="145"/>
      <c r="AT40" s="145"/>
      <c r="AU40" s="146"/>
      <c r="AV40" s="91"/>
      <c r="AW40" s="92"/>
      <c r="AX40" s="93"/>
      <c r="AY40" s="100">
        <f>IF(AY37="","",IFERROR(TRUNC(AY37*0.1,0),""))</f>
        <v>752500</v>
      </c>
      <c r="AZ40" s="101"/>
      <c r="BA40" s="101"/>
      <c r="BB40" s="101"/>
      <c r="BC40" s="101"/>
      <c r="BD40" s="101"/>
      <c r="BE40" s="102"/>
      <c r="BF40" s="91"/>
      <c r="BG40" s="92"/>
      <c r="BH40" s="93"/>
      <c r="BI40" s="100">
        <f>IF(BI37="","",IFERROR(TRUNC(BI37*0.1,0),""))</f>
        <v>1505000</v>
      </c>
      <c r="BJ40" s="101"/>
      <c r="BK40" s="101"/>
      <c r="BL40" s="101"/>
      <c r="BM40" s="101"/>
      <c r="BN40" s="101"/>
      <c r="BO40" s="102"/>
      <c r="BP40" s="91"/>
      <c r="BQ40" s="92"/>
      <c r="BR40" s="93"/>
      <c r="BS40" s="100">
        <f>IF(BS37="","",IFERROR(TRUNC(BS37*0.1,0),""))</f>
        <v>2257500</v>
      </c>
      <c r="BT40" s="101"/>
      <c r="BU40" s="101"/>
      <c r="BV40" s="101"/>
      <c r="BW40" s="101"/>
      <c r="BX40" s="101"/>
      <c r="BY40" s="102"/>
      <c r="BZ40" s="91"/>
      <c r="CA40" s="92"/>
      <c r="CB40" s="93"/>
      <c r="CC40" s="100">
        <f>IF(CC37="","",IFERROR(TRUNC(CC37*0.1,0),""))</f>
        <v>3010000</v>
      </c>
      <c r="CD40" s="101"/>
      <c r="CE40" s="101"/>
      <c r="CF40" s="101"/>
      <c r="CG40" s="101"/>
      <c r="CH40" s="101"/>
      <c r="CI40" s="102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</row>
    <row r="41" spans="1:130" ht="9" customHeight="1" x14ac:dyDescent="0.45">
      <c r="A41" s="82" t="s">
        <v>85</v>
      </c>
      <c r="B41" s="83"/>
      <c r="C41" s="83"/>
      <c r="D41" s="83"/>
      <c r="E41" s="83"/>
      <c r="F41" s="83"/>
      <c r="G41" s="83"/>
      <c r="H41" s="83"/>
      <c r="I41" s="84"/>
      <c r="J41" s="7"/>
      <c r="K41" s="115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7"/>
      <c r="AC41" s="124"/>
      <c r="AD41" s="125"/>
      <c r="AE41" s="125"/>
      <c r="AF41" s="125"/>
      <c r="AG41" s="126"/>
      <c r="AH41" s="133"/>
      <c r="AI41" s="134"/>
      <c r="AJ41" s="134"/>
      <c r="AK41" s="134"/>
      <c r="AL41" s="135"/>
      <c r="AM41" s="141"/>
      <c r="AN41" s="142"/>
      <c r="AO41" s="147"/>
      <c r="AP41" s="147"/>
      <c r="AQ41" s="147"/>
      <c r="AR41" s="147"/>
      <c r="AS41" s="147"/>
      <c r="AT41" s="147"/>
      <c r="AU41" s="148"/>
      <c r="AV41" s="94"/>
      <c r="AW41" s="95"/>
      <c r="AX41" s="96"/>
      <c r="AY41" s="103"/>
      <c r="AZ41" s="104"/>
      <c r="BA41" s="104"/>
      <c r="BB41" s="104"/>
      <c r="BC41" s="104"/>
      <c r="BD41" s="104"/>
      <c r="BE41" s="105"/>
      <c r="BF41" s="94"/>
      <c r="BG41" s="95"/>
      <c r="BH41" s="96"/>
      <c r="BI41" s="103"/>
      <c r="BJ41" s="104"/>
      <c r="BK41" s="104"/>
      <c r="BL41" s="104"/>
      <c r="BM41" s="104"/>
      <c r="BN41" s="104"/>
      <c r="BO41" s="105"/>
      <c r="BP41" s="94"/>
      <c r="BQ41" s="95"/>
      <c r="BR41" s="96"/>
      <c r="BS41" s="103"/>
      <c r="BT41" s="104"/>
      <c r="BU41" s="104"/>
      <c r="BV41" s="104"/>
      <c r="BW41" s="104"/>
      <c r="BX41" s="104"/>
      <c r="BY41" s="105"/>
      <c r="BZ41" s="94"/>
      <c r="CA41" s="95"/>
      <c r="CB41" s="96"/>
      <c r="CC41" s="103"/>
      <c r="CD41" s="104"/>
      <c r="CE41" s="104"/>
      <c r="CF41" s="104"/>
      <c r="CG41" s="104"/>
      <c r="CH41" s="104"/>
      <c r="CI41" s="105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</row>
    <row r="42" spans="1:130" ht="9" customHeight="1" x14ac:dyDescent="0.45">
      <c r="A42" s="85"/>
      <c r="B42" s="86"/>
      <c r="C42" s="86"/>
      <c r="D42" s="86"/>
      <c r="E42" s="86"/>
      <c r="F42" s="86"/>
      <c r="G42" s="86"/>
      <c r="H42" s="86"/>
      <c r="I42" s="87"/>
      <c r="J42" s="7"/>
      <c r="K42" s="118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127"/>
      <c r="AD42" s="128"/>
      <c r="AE42" s="128"/>
      <c r="AF42" s="128"/>
      <c r="AG42" s="129"/>
      <c r="AH42" s="136"/>
      <c r="AI42" s="137"/>
      <c r="AJ42" s="137"/>
      <c r="AK42" s="137"/>
      <c r="AL42" s="138"/>
      <c r="AM42" s="143"/>
      <c r="AN42" s="144"/>
      <c r="AO42" s="149"/>
      <c r="AP42" s="149"/>
      <c r="AQ42" s="149"/>
      <c r="AR42" s="149"/>
      <c r="AS42" s="149"/>
      <c r="AT42" s="149"/>
      <c r="AU42" s="150"/>
      <c r="AV42" s="97"/>
      <c r="AW42" s="98"/>
      <c r="AX42" s="99"/>
      <c r="AY42" s="106"/>
      <c r="AZ42" s="107"/>
      <c r="BA42" s="107"/>
      <c r="BB42" s="107"/>
      <c r="BC42" s="107"/>
      <c r="BD42" s="107"/>
      <c r="BE42" s="108"/>
      <c r="BF42" s="97"/>
      <c r="BG42" s="98"/>
      <c r="BH42" s="99"/>
      <c r="BI42" s="106"/>
      <c r="BJ42" s="107"/>
      <c r="BK42" s="107"/>
      <c r="BL42" s="107"/>
      <c r="BM42" s="107"/>
      <c r="BN42" s="107"/>
      <c r="BO42" s="108"/>
      <c r="BP42" s="97"/>
      <c r="BQ42" s="98"/>
      <c r="BR42" s="99"/>
      <c r="BS42" s="106"/>
      <c r="BT42" s="107"/>
      <c r="BU42" s="107"/>
      <c r="BV42" s="107"/>
      <c r="BW42" s="107"/>
      <c r="BX42" s="107"/>
      <c r="BY42" s="108"/>
      <c r="BZ42" s="97"/>
      <c r="CA42" s="98"/>
      <c r="CB42" s="99"/>
      <c r="CC42" s="106"/>
      <c r="CD42" s="107"/>
      <c r="CE42" s="107"/>
      <c r="CF42" s="107"/>
      <c r="CG42" s="107"/>
      <c r="CH42" s="107"/>
      <c r="CI42" s="10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</row>
    <row r="43" spans="1:130" ht="12.45" customHeight="1" x14ac:dyDescent="0.45">
      <c r="A43" s="109" t="s">
        <v>29</v>
      </c>
      <c r="B43" s="110"/>
      <c r="C43" s="110"/>
      <c r="D43" s="110"/>
      <c r="E43" s="110"/>
      <c r="F43" s="110"/>
      <c r="G43" s="110"/>
      <c r="H43" s="110"/>
      <c r="I43" s="111"/>
      <c r="J43" s="7"/>
      <c r="K43" s="112" t="s">
        <v>109</v>
      </c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121"/>
      <c r="AD43" s="122"/>
      <c r="AE43" s="122"/>
      <c r="AF43" s="122"/>
      <c r="AG43" s="123"/>
      <c r="AH43" s="130"/>
      <c r="AI43" s="131"/>
      <c r="AJ43" s="131"/>
      <c r="AK43" s="131"/>
      <c r="AL43" s="132"/>
      <c r="AM43" s="112"/>
      <c r="AN43" s="114"/>
      <c r="AO43" s="73">
        <f>IF(AO37="","",SUM(AO37:AU42))</f>
        <v>33110000</v>
      </c>
      <c r="AP43" s="74"/>
      <c r="AQ43" s="74"/>
      <c r="AR43" s="74"/>
      <c r="AS43" s="74"/>
      <c r="AT43" s="74"/>
      <c r="AU43" s="75"/>
      <c r="AV43" s="91"/>
      <c r="AW43" s="92"/>
      <c r="AX43" s="93"/>
      <c r="AY43" s="73">
        <f>IF(AY37="","",SUM(AY37:BE42))</f>
        <v>8277500</v>
      </c>
      <c r="AZ43" s="74"/>
      <c r="BA43" s="74"/>
      <c r="BB43" s="74"/>
      <c r="BC43" s="74"/>
      <c r="BD43" s="74"/>
      <c r="BE43" s="75"/>
      <c r="BF43" s="91"/>
      <c r="BG43" s="92"/>
      <c r="BH43" s="93"/>
      <c r="BI43" s="73">
        <f>IF(BI37="","",SUM(BI37:BO42))</f>
        <v>16555000</v>
      </c>
      <c r="BJ43" s="74"/>
      <c r="BK43" s="74"/>
      <c r="BL43" s="74"/>
      <c r="BM43" s="74"/>
      <c r="BN43" s="74"/>
      <c r="BO43" s="75"/>
      <c r="BP43" s="91"/>
      <c r="BQ43" s="92"/>
      <c r="BR43" s="93"/>
      <c r="BS43" s="73">
        <f>IF(BS37="","",SUM(BS37:BY42))</f>
        <v>24832500</v>
      </c>
      <c r="BT43" s="74"/>
      <c r="BU43" s="74"/>
      <c r="BV43" s="74"/>
      <c r="BW43" s="74"/>
      <c r="BX43" s="74"/>
      <c r="BY43" s="75"/>
      <c r="BZ43" s="91"/>
      <c r="CA43" s="92"/>
      <c r="CB43" s="93"/>
      <c r="CC43" s="73">
        <f>IF(CC37="","",SUM(CC37:CI42))</f>
        <v>33110000</v>
      </c>
      <c r="CD43" s="74"/>
      <c r="CE43" s="74"/>
      <c r="CF43" s="74"/>
      <c r="CG43" s="74"/>
      <c r="CH43" s="74"/>
      <c r="CI43" s="75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</row>
    <row r="44" spans="1:130" ht="9" customHeight="1" x14ac:dyDescent="0.45">
      <c r="A44" s="82" t="s">
        <v>85</v>
      </c>
      <c r="B44" s="83"/>
      <c r="C44" s="83"/>
      <c r="D44" s="83"/>
      <c r="E44" s="83"/>
      <c r="F44" s="83"/>
      <c r="G44" s="83"/>
      <c r="H44" s="83"/>
      <c r="I44" s="84"/>
      <c r="J44" s="7"/>
      <c r="K44" s="115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24"/>
      <c r="AD44" s="125"/>
      <c r="AE44" s="125"/>
      <c r="AF44" s="125"/>
      <c r="AG44" s="126"/>
      <c r="AH44" s="133"/>
      <c r="AI44" s="134"/>
      <c r="AJ44" s="134"/>
      <c r="AK44" s="134"/>
      <c r="AL44" s="135"/>
      <c r="AM44" s="115"/>
      <c r="AN44" s="117"/>
      <c r="AO44" s="76"/>
      <c r="AP44" s="77"/>
      <c r="AQ44" s="77"/>
      <c r="AR44" s="77"/>
      <c r="AS44" s="77"/>
      <c r="AT44" s="77"/>
      <c r="AU44" s="78"/>
      <c r="AV44" s="94"/>
      <c r="AW44" s="95"/>
      <c r="AX44" s="96"/>
      <c r="AY44" s="76"/>
      <c r="AZ44" s="77"/>
      <c r="BA44" s="77"/>
      <c r="BB44" s="77"/>
      <c r="BC44" s="77"/>
      <c r="BD44" s="77"/>
      <c r="BE44" s="78"/>
      <c r="BF44" s="94"/>
      <c r="BG44" s="95"/>
      <c r="BH44" s="96"/>
      <c r="BI44" s="76"/>
      <c r="BJ44" s="77"/>
      <c r="BK44" s="77"/>
      <c r="BL44" s="77"/>
      <c r="BM44" s="77"/>
      <c r="BN44" s="77"/>
      <c r="BO44" s="78"/>
      <c r="BP44" s="94"/>
      <c r="BQ44" s="95"/>
      <c r="BR44" s="96"/>
      <c r="BS44" s="76"/>
      <c r="BT44" s="77"/>
      <c r="BU44" s="77"/>
      <c r="BV44" s="77"/>
      <c r="BW44" s="77"/>
      <c r="BX44" s="77"/>
      <c r="BY44" s="78"/>
      <c r="BZ44" s="94"/>
      <c r="CA44" s="95"/>
      <c r="CB44" s="96"/>
      <c r="CC44" s="76"/>
      <c r="CD44" s="77"/>
      <c r="CE44" s="77"/>
      <c r="CF44" s="77"/>
      <c r="CG44" s="77"/>
      <c r="CH44" s="77"/>
      <c r="CI44" s="7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</row>
    <row r="45" spans="1:130" ht="9" customHeight="1" x14ac:dyDescent="0.45">
      <c r="A45" s="85"/>
      <c r="B45" s="86"/>
      <c r="C45" s="86"/>
      <c r="D45" s="86"/>
      <c r="E45" s="86"/>
      <c r="F45" s="86"/>
      <c r="G45" s="86"/>
      <c r="H45" s="86"/>
      <c r="I45" s="87"/>
      <c r="J45" s="7"/>
      <c r="K45" s="118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127"/>
      <c r="AD45" s="128"/>
      <c r="AE45" s="128"/>
      <c r="AF45" s="128"/>
      <c r="AG45" s="129"/>
      <c r="AH45" s="136"/>
      <c r="AI45" s="137"/>
      <c r="AJ45" s="137"/>
      <c r="AK45" s="137"/>
      <c r="AL45" s="138"/>
      <c r="AM45" s="118"/>
      <c r="AN45" s="120"/>
      <c r="AO45" s="79"/>
      <c r="AP45" s="80"/>
      <c r="AQ45" s="80"/>
      <c r="AR45" s="80"/>
      <c r="AS45" s="80"/>
      <c r="AT45" s="80"/>
      <c r="AU45" s="81"/>
      <c r="AV45" s="97"/>
      <c r="AW45" s="98"/>
      <c r="AX45" s="99"/>
      <c r="AY45" s="79"/>
      <c r="AZ45" s="80"/>
      <c r="BA45" s="80"/>
      <c r="BB45" s="80"/>
      <c r="BC45" s="80"/>
      <c r="BD45" s="80"/>
      <c r="BE45" s="81"/>
      <c r="BF45" s="97"/>
      <c r="BG45" s="98"/>
      <c r="BH45" s="99"/>
      <c r="BI45" s="79"/>
      <c r="BJ45" s="80"/>
      <c r="BK45" s="80"/>
      <c r="BL45" s="80"/>
      <c r="BM45" s="80"/>
      <c r="BN45" s="80"/>
      <c r="BO45" s="81"/>
      <c r="BP45" s="97"/>
      <c r="BQ45" s="98"/>
      <c r="BR45" s="99"/>
      <c r="BS45" s="79"/>
      <c r="BT45" s="80"/>
      <c r="BU45" s="80"/>
      <c r="BV45" s="80"/>
      <c r="BW45" s="80"/>
      <c r="BX45" s="80"/>
      <c r="BY45" s="81"/>
      <c r="BZ45" s="97"/>
      <c r="CA45" s="98"/>
      <c r="CB45" s="99"/>
      <c r="CC45" s="79"/>
      <c r="CD45" s="80"/>
      <c r="CE45" s="80"/>
      <c r="CF45" s="80"/>
      <c r="CG45" s="80"/>
      <c r="CH45" s="80"/>
      <c r="CI45" s="81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</row>
    <row r="46" spans="1:130" ht="4.95" customHeight="1" x14ac:dyDescent="0.4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</row>
    <row r="47" spans="1:130" ht="19.8" customHeight="1" x14ac:dyDescent="0.4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8" t="s">
        <v>23</v>
      </c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90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88" t="s">
        <v>36</v>
      </c>
      <c r="AO47" s="89"/>
      <c r="AP47" s="89"/>
      <c r="AQ47" s="89"/>
      <c r="AR47" s="90"/>
      <c r="AS47" s="88" t="s">
        <v>37</v>
      </c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  <c r="BM47" s="88" t="s">
        <v>38</v>
      </c>
      <c r="BN47" s="89"/>
      <c r="BO47" s="89"/>
      <c r="BP47" s="89"/>
      <c r="BQ47" s="90"/>
      <c r="BR47" s="88" t="s">
        <v>37</v>
      </c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90"/>
      <c r="CE47" s="88" t="s">
        <v>39</v>
      </c>
      <c r="CF47" s="89"/>
      <c r="CG47" s="89"/>
      <c r="CH47" s="89"/>
      <c r="CI47" s="90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</row>
    <row r="48" spans="1:130" ht="19.8" customHeight="1" x14ac:dyDescent="0.45">
      <c r="A48" s="7"/>
      <c r="B48" s="7"/>
      <c r="C48" s="7"/>
      <c r="D48" s="7"/>
      <c r="E48" s="7"/>
      <c r="F48" s="7"/>
      <c r="G48" s="7"/>
      <c r="H48" s="7"/>
      <c r="I48" s="7"/>
      <c r="J48" s="7"/>
      <c r="K48" s="46"/>
      <c r="L48" s="46"/>
      <c r="M48" s="46"/>
      <c r="N48" s="46"/>
      <c r="O48" s="46"/>
      <c r="P48" s="46"/>
      <c r="Q48" s="47"/>
      <c r="R48" s="55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58"/>
      <c r="AO48" s="59"/>
      <c r="AP48" s="59"/>
      <c r="AQ48" s="59"/>
      <c r="AR48" s="60"/>
      <c r="AS48" s="58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  <c r="BM48" s="58"/>
      <c r="BN48" s="59"/>
      <c r="BO48" s="59"/>
      <c r="BP48" s="59"/>
      <c r="BQ48" s="60"/>
      <c r="BR48" s="58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60"/>
      <c r="CE48" s="58"/>
      <c r="CF48" s="59"/>
      <c r="CG48" s="59"/>
      <c r="CH48" s="59"/>
      <c r="CI48" s="60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</row>
    <row r="49" spans="1:130" ht="4.2" customHeight="1" x14ac:dyDescent="0.45">
      <c r="A49" s="7"/>
      <c r="B49" s="7"/>
      <c r="C49" s="7"/>
      <c r="D49" s="7"/>
      <c r="E49" s="7"/>
      <c r="F49" s="7"/>
      <c r="G49" s="7"/>
      <c r="H49" s="7"/>
      <c r="I49" s="7"/>
      <c r="J49" s="7"/>
      <c r="K49" s="45"/>
      <c r="L49" s="45"/>
      <c r="M49" s="45"/>
      <c r="N49" s="45"/>
      <c r="O49" s="45"/>
      <c r="P49" s="45"/>
      <c r="Q49" s="45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61"/>
      <c r="AO49" s="62"/>
      <c r="AP49" s="62"/>
      <c r="AQ49" s="62"/>
      <c r="AR49" s="63"/>
      <c r="AS49" s="61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  <c r="BM49" s="61"/>
      <c r="BN49" s="62"/>
      <c r="BO49" s="62"/>
      <c r="BP49" s="62"/>
      <c r="BQ49" s="63"/>
      <c r="BR49" s="61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3"/>
      <c r="CE49" s="61"/>
      <c r="CF49" s="62"/>
      <c r="CG49" s="62"/>
      <c r="CH49" s="62"/>
      <c r="CI49" s="63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</row>
    <row r="50" spans="1:130" ht="24.6" customHeight="1" x14ac:dyDescent="0.45">
      <c r="A50" s="7"/>
      <c r="B50" s="7"/>
      <c r="C50" s="7"/>
      <c r="D50" s="7"/>
      <c r="E50" s="7"/>
      <c r="F50" s="7"/>
      <c r="G50" s="7"/>
      <c r="H50" s="7"/>
      <c r="I50" s="7"/>
      <c r="J50" s="7"/>
      <c r="K50" s="17"/>
      <c r="L50" s="17"/>
      <c r="M50" s="17"/>
      <c r="N50" s="17"/>
      <c r="O50" s="17"/>
      <c r="P50" s="17"/>
      <c r="Q50" s="1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64"/>
      <c r="AO50" s="65"/>
      <c r="AP50" s="65"/>
      <c r="AQ50" s="65"/>
      <c r="AR50" s="66"/>
      <c r="AS50" s="64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6"/>
      <c r="BM50" s="64"/>
      <c r="BN50" s="65"/>
      <c r="BO50" s="65"/>
      <c r="BP50" s="65"/>
      <c r="BQ50" s="66"/>
      <c r="BR50" s="64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6"/>
      <c r="CE50" s="64"/>
      <c r="CF50" s="65"/>
      <c r="CG50" s="65"/>
      <c r="CH50" s="65"/>
      <c r="CI50" s="66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</row>
    <row r="51" spans="1:130" ht="4.2" customHeight="1" x14ac:dyDescent="0.45"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</row>
    <row r="52" spans="1:130" x14ac:dyDescent="0.45">
      <c r="BJ52" s="1" t="s">
        <v>62</v>
      </c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</row>
  </sheetData>
  <sheetProtection password="CC54" sheet="1" objects="1" scenarios="1"/>
  <mergeCells count="174">
    <mergeCell ref="A1:R1"/>
    <mergeCell ref="AI1:AU1"/>
    <mergeCell ref="C2:R3"/>
    <mergeCell ref="S2:U3"/>
    <mergeCell ref="AI2:AU2"/>
    <mergeCell ref="F4:S5"/>
    <mergeCell ref="BA6:CI6"/>
    <mergeCell ref="C7:G8"/>
    <mergeCell ref="I7:R8"/>
    <mergeCell ref="S7:T8"/>
    <mergeCell ref="U7:AH8"/>
    <mergeCell ref="BA8:CI8"/>
    <mergeCell ref="AV4:BD4"/>
    <mergeCell ref="BE4:BO4"/>
    <mergeCell ref="BP4:BW4"/>
    <mergeCell ref="BX4:CI4"/>
    <mergeCell ref="G6:H6"/>
    <mergeCell ref="I6:J6"/>
    <mergeCell ref="K6:M6"/>
    <mergeCell ref="N6:O6"/>
    <mergeCell ref="P6:R6"/>
    <mergeCell ref="S6:T6"/>
    <mergeCell ref="I13:AH13"/>
    <mergeCell ref="I14:AH14"/>
    <mergeCell ref="AV14:BC15"/>
    <mergeCell ref="BD14:BO15"/>
    <mergeCell ref="BP14:BS14"/>
    <mergeCell ref="BT14:BU14"/>
    <mergeCell ref="I10:M10"/>
    <mergeCell ref="O10:R10"/>
    <mergeCell ref="AV10:BO11"/>
    <mergeCell ref="BP10:CI11"/>
    <mergeCell ref="I11:AH11"/>
    <mergeCell ref="I12:AH12"/>
    <mergeCell ref="AV12:BC13"/>
    <mergeCell ref="BD12:BO13"/>
    <mergeCell ref="BP12:BW13"/>
    <mergeCell ref="BX12:CI13"/>
    <mergeCell ref="A18:G18"/>
    <mergeCell ref="I18:R18"/>
    <mergeCell ref="S18:U18"/>
    <mergeCell ref="V18:AE18"/>
    <mergeCell ref="AF18:AH18"/>
    <mergeCell ref="AV18:BC18"/>
    <mergeCell ref="BV14:BW14"/>
    <mergeCell ref="BX14:CI15"/>
    <mergeCell ref="BP15:BW15"/>
    <mergeCell ref="I16:AH16"/>
    <mergeCell ref="AV16:BC17"/>
    <mergeCell ref="BD16:BO17"/>
    <mergeCell ref="BP16:BW17"/>
    <mergeCell ref="BX16:CI17"/>
    <mergeCell ref="J17:AH17"/>
    <mergeCell ref="BD18:BO19"/>
    <mergeCell ref="BP18:BW19"/>
    <mergeCell ref="BX18:CI19"/>
    <mergeCell ref="AV19:AZ19"/>
    <mergeCell ref="M20:O20"/>
    <mergeCell ref="R20:AH20"/>
    <mergeCell ref="BP20:BW21"/>
    <mergeCell ref="BX20:CI21"/>
    <mergeCell ref="I21:AH21"/>
    <mergeCell ref="A22:G22"/>
    <mergeCell ref="I22:AH22"/>
    <mergeCell ref="BP22:BW23"/>
    <mergeCell ref="BX22:CI23"/>
    <mergeCell ref="K25:AB27"/>
    <mergeCell ref="AC25:AU25"/>
    <mergeCell ref="AV25:CI25"/>
    <mergeCell ref="AC26:AG27"/>
    <mergeCell ref="AH26:AL27"/>
    <mergeCell ref="AM26:AN27"/>
    <mergeCell ref="AO26:AU27"/>
    <mergeCell ref="AV26:AX27"/>
    <mergeCell ref="BF26:BH27"/>
    <mergeCell ref="BP26:BR27"/>
    <mergeCell ref="BZ26:CB27"/>
    <mergeCell ref="K28:AB30"/>
    <mergeCell ref="AC28:AG30"/>
    <mergeCell ref="AH28:AL30"/>
    <mergeCell ref="AM28:AN30"/>
    <mergeCell ref="AO28:AU30"/>
    <mergeCell ref="CC31:CI33"/>
    <mergeCell ref="BZ28:CB30"/>
    <mergeCell ref="CC28:CI30"/>
    <mergeCell ref="A30:G31"/>
    <mergeCell ref="K31:AB33"/>
    <mergeCell ref="AC31:AG33"/>
    <mergeCell ref="AH31:AL33"/>
    <mergeCell ref="AM31:AN33"/>
    <mergeCell ref="AO31:AU33"/>
    <mergeCell ref="AV31:AX33"/>
    <mergeCell ref="AY31:BE33"/>
    <mergeCell ref="AV28:AX30"/>
    <mergeCell ref="AY28:BE30"/>
    <mergeCell ref="BF28:BH30"/>
    <mergeCell ref="BI28:BO30"/>
    <mergeCell ref="BP28:BR30"/>
    <mergeCell ref="BS28:BY30"/>
    <mergeCell ref="AH34:AL36"/>
    <mergeCell ref="AM34:AN36"/>
    <mergeCell ref="AO34:AU36"/>
    <mergeCell ref="AV34:AX36"/>
    <mergeCell ref="BF31:BH33"/>
    <mergeCell ref="BI31:BO33"/>
    <mergeCell ref="BP31:BR33"/>
    <mergeCell ref="BS31:BY33"/>
    <mergeCell ref="BZ31:CB33"/>
    <mergeCell ref="BI37:BO39"/>
    <mergeCell ref="BP37:BR39"/>
    <mergeCell ref="BS37:BY39"/>
    <mergeCell ref="BZ37:CB39"/>
    <mergeCell ref="CC37:CI39"/>
    <mergeCell ref="A38:I39"/>
    <mergeCell ref="CC34:CI36"/>
    <mergeCell ref="A37:I37"/>
    <mergeCell ref="K37:AB39"/>
    <mergeCell ref="AC37:AG39"/>
    <mergeCell ref="AH37:AL39"/>
    <mergeCell ref="AM37:AN39"/>
    <mergeCell ref="AO37:AU39"/>
    <mergeCell ref="AV37:AX39"/>
    <mergeCell ref="AY37:BE39"/>
    <mergeCell ref="BF37:BH39"/>
    <mergeCell ref="AY34:BE36"/>
    <mergeCell ref="BF34:BH36"/>
    <mergeCell ref="BI34:BO36"/>
    <mergeCell ref="BP34:BR36"/>
    <mergeCell ref="BS34:BY36"/>
    <mergeCell ref="BZ34:CB36"/>
    <mergeCell ref="K34:AB36"/>
    <mergeCell ref="AC34:AG36"/>
    <mergeCell ref="BI40:BO42"/>
    <mergeCell ref="BP40:BR42"/>
    <mergeCell ref="BS40:BY42"/>
    <mergeCell ref="A40:I40"/>
    <mergeCell ref="K40:AB42"/>
    <mergeCell ref="AC40:AG42"/>
    <mergeCell ref="AH40:AL42"/>
    <mergeCell ref="AM40:AN42"/>
    <mergeCell ref="AO40:AU42"/>
    <mergeCell ref="K43:AB45"/>
    <mergeCell ref="AC43:AG45"/>
    <mergeCell ref="AH43:AL45"/>
    <mergeCell ref="AM43:AN45"/>
    <mergeCell ref="AO43:AU45"/>
    <mergeCell ref="AV43:AX45"/>
    <mergeCell ref="AV40:AX42"/>
    <mergeCell ref="AY40:BE42"/>
    <mergeCell ref="BF40:BH42"/>
    <mergeCell ref="AN48:AR50"/>
    <mergeCell ref="AS48:BL50"/>
    <mergeCell ref="BM48:BQ50"/>
    <mergeCell ref="BR48:CD50"/>
    <mergeCell ref="CE48:CI50"/>
    <mergeCell ref="BR1:BZ2"/>
    <mergeCell ref="CC43:CI45"/>
    <mergeCell ref="A44:I45"/>
    <mergeCell ref="R47:AC47"/>
    <mergeCell ref="AN47:AR47"/>
    <mergeCell ref="AS47:BL47"/>
    <mergeCell ref="BM47:BQ47"/>
    <mergeCell ref="BR47:CD47"/>
    <mergeCell ref="CE47:CI47"/>
    <mergeCell ref="AY43:BE45"/>
    <mergeCell ref="BF43:BH45"/>
    <mergeCell ref="BI43:BO45"/>
    <mergeCell ref="BP43:BR45"/>
    <mergeCell ref="BS43:BY45"/>
    <mergeCell ref="BZ43:CB45"/>
    <mergeCell ref="BZ40:CB42"/>
    <mergeCell ref="CC40:CI42"/>
    <mergeCell ref="A41:I42"/>
    <mergeCell ref="A43:I43"/>
  </mergeCells>
  <phoneticPr fontId="1"/>
  <dataValidations disablePrompts="1" count="4">
    <dataValidation type="list" allowBlank="1" showInputMessage="1" showErrorMessage="1" sqref="BT14:BU14">
      <formula1>$DU$26:$DU$27</formula1>
    </dataValidation>
    <dataValidation type="list" allowBlank="1" showInputMessage="1" showErrorMessage="1" sqref="S18:U18">
      <formula1>$DS$27:$DS$33</formula1>
    </dataValidation>
    <dataValidation type="list" allowBlank="1" showInputMessage="1" showErrorMessage="1" sqref="AF18">
      <formula1>$DT$27:$DT$32</formula1>
    </dataValidation>
    <dataValidation type="list" allowBlank="1" showInputMessage="1" showErrorMessage="1" sqref="M20:O20">
      <formula1>$DQ$27:$DQ$30</formula1>
    </dataValidation>
  </dataValidations>
  <pageMargins left="0.78740157480314965" right="0.47244094488188981" top="0.47244094488188981" bottom="0.23622047244094491" header="0.31496062992125984" footer="0.31496062992125984"/>
  <pageSetup paperSize="9" scale="82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18</xdr:col>
                    <xdr:colOff>68580</xdr:colOff>
                    <xdr:row>47</xdr:row>
                    <xdr:rowOff>22860</xdr:rowOff>
                  </from>
                  <to>
                    <xdr:col>22</xdr:col>
                    <xdr:colOff>0</xdr:colOff>
                    <xdr:row>47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23</xdr:col>
                    <xdr:colOff>91440</xdr:colOff>
                    <xdr:row>47</xdr:row>
                    <xdr:rowOff>22860</xdr:rowOff>
                  </from>
                  <to>
                    <xdr:col>27</xdr:col>
                    <xdr:colOff>22860</xdr:colOff>
                    <xdr:row>47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70"/>
  <sheetViews>
    <sheetView view="pageBreakPreview" zoomScale="104" zoomScaleNormal="100" zoomScaleSheetLayoutView="104" workbookViewId="0">
      <selection activeCell="E2" sqref="E2:R2"/>
    </sheetView>
  </sheetViews>
  <sheetFormatPr defaultColWidth="8.69921875" defaultRowHeight="13.2" x14ac:dyDescent="0.45"/>
  <cols>
    <col min="1" max="38" width="1.59765625" style="5" customWidth="1"/>
    <col min="39" max="39" width="1.5" style="5" customWidth="1"/>
    <col min="40" max="76" width="1.59765625" style="5" customWidth="1"/>
    <col min="77" max="77" width="5.5" style="5" customWidth="1"/>
    <col min="78" max="78" width="3" style="5" customWidth="1"/>
    <col min="79" max="16384" width="8.69921875" style="5"/>
  </cols>
  <sheetData>
    <row r="1" spans="1:76" ht="16.05" customHeight="1" x14ac:dyDescent="0.45">
      <c r="A1" s="325" t="s">
        <v>68</v>
      </c>
      <c r="B1" s="325"/>
      <c r="C1" s="325"/>
      <c r="D1" s="325"/>
      <c r="E1" s="326" t="str">
        <f>IF('請求書 (入力例）'!$BX$4="","工事コードを入力してください",'請求書 (入力例）'!$BX$4)</f>
        <v>23890-1001</v>
      </c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27" t="s">
        <v>71</v>
      </c>
      <c r="BW1" s="327"/>
      <c r="BX1" s="33">
        <v>1</v>
      </c>
    </row>
    <row r="2" spans="1:76" ht="16.05" customHeight="1" x14ac:dyDescent="0.45">
      <c r="A2" s="328" t="s">
        <v>8</v>
      </c>
      <c r="B2" s="328"/>
      <c r="C2" s="328"/>
      <c r="D2" s="328"/>
      <c r="E2" s="329" t="str">
        <f>IF('請求書 (入力例）'!$BA$6="","",'請求書 (入力例）'!$BA$6)</f>
        <v>〇×舗装工事</v>
      </c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30" t="s">
        <v>63</v>
      </c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4" t="s">
        <v>59</v>
      </c>
      <c r="BK2" s="35"/>
      <c r="BL2" s="35"/>
      <c r="BM2" s="310">
        <v>5</v>
      </c>
      <c r="BN2" s="310"/>
      <c r="BO2" s="310" t="s">
        <v>5</v>
      </c>
      <c r="BP2" s="310"/>
      <c r="BQ2" s="310"/>
      <c r="BR2" s="310">
        <v>4</v>
      </c>
      <c r="BS2" s="310"/>
      <c r="BT2" s="310" t="s">
        <v>69</v>
      </c>
      <c r="BU2" s="310"/>
      <c r="BV2" s="310">
        <v>30</v>
      </c>
      <c r="BW2" s="310"/>
      <c r="BX2" s="35" t="s">
        <v>7</v>
      </c>
    </row>
    <row r="3" spans="1:76" ht="16.05" customHeight="1" x14ac:dyDescent="0.45">
      <c r="A3" s="311" t="s">
        <v>17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3"/>
      <c r="S3" s="320" t="s">
        <v>24</v>
      </c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2"/>
      <c r="AK3" s="320" t="s">
        <v>25</v>
      </c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321"/>
      <c r="BX3" s="322"/>
    </row>
    <row r="4" spans="1:76" ht="16.05" customHeight="1" x14ac:dyDescent="0.45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6"/>
      <c r="S4" s="323" t="s">
        <v>18</v>
      </c>
      <c r="T4" s="323"/>
      <c r="U4" s="323"/>
      <c r="V4" s="323"/>
      <c r="W4" s="323"/>
      <c r="X4" s="323" t="s">
        <v>21</v>
      </c>
      <c r="Y4" s="323"/>
      <c r="Z4" s="323"/>
      <c r="AA4" s="323"/>
      <c r="AB4" s="323"/>
      <c r="AC4" s="323" t="s">
        <v>19</v>
      </c>
      <c r="AD4" s="323"/>
      <c r="AE4" s="323" t="s">
        <v>20</v>
      </c>
      <c r="AF4" s="323"/>
      <c r="AG4" s="323"/>
      <c r="AH4" s="323"/>
      <c r="AI4" s="323"/>
      <c r="AJ4" s="323"/>
      <c r="AK4" s="302" t="s">
        <v>18</v>
      </c>
      <c r="AL4" s="303"/>
      <c r="AM4" s="303"/>
      <c r="AN4" s="304"/>
      <c r="AO4" s="22" t="s">
        <v>41</v>
      </c>
      <c r="AP4" s="31">
        <v>1</v>
      </c>
      <c r="AQ4" s="23" t="s">
        <v>42</v>
      </c>
      <c r="AR4" s="23"/>
      <c r="AS4" s="23"/>
      <c r="AT4" s="24"/>
      <c r="AU4" s="302" t="s">
        <v>18</v>
      </c>
      <c r="AV4" s="303"/>
      <c r="AW4" s="303"/>
      <c r="AX4" s="304"/>
      <c r="AY4" s="22" t="s">
        <v>41</v>
      </c>
      <c r="AZ4" s="31">
        <v>2</v>
      </c>
      <c r="BA4" s="23" t="s">
        <v>42</v>
      </c>
      <c r="BB4" s="23"/>
      <c r="BC4" s="23"/>
      <c r="BD4" s="24"/>
      <c r="BE4" s="302" t="s">
        <v>18</v>
      </c>
      <c r="BF4" s="303"/>
      <c r="BG4" s="303"/>
      <c r="BH4" s="304"/>
      <c r="BI4" s="22" t="s">
        <v>41</v>
      </c>
      <c r="BJ4" s="31">
        <v>3</v>
      </c>
      <c r="BK4" s="23" t="s">
        <v>42</v>
      </c>
      <c r="BL4" s="23"/>
      <c r="BM4" s="23"/>
      <c r="BN4" s="24"/>
      <c r="BO4" s="302" t="s">
        <v>18</v>
      </c>
      <c r="BP4" s="303"/>
      <c r="BQ4" s="303"/>
      <c r="BR4" s="304"/>
      <c r="BS4" s="22" t="s">
        <v>41</v>
      </c>
      <c r="BT4" s="31">
        <v>4</v>
      </c>
      <c r="BU4" s="23" t="s">
        <v>42</v>
      </c>
      <c r="BV4" s="23"/>
      <c r="BW4" s="23"/>
      <c r="BX4" s="24"/>
    </row>
    <row r="5" spans="1:76" ht="16.05" customHeight="1" x14ac:dyDescent="0.45">
      <c r="A5" s="317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9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05"/>
      <c r="AL5" s="306"/>
      <c r="AM5" s="306"/>
      <c r="AN5" s="307"/>
      <c r="AO5" s="32">
        <v>1</v>
      </c>
      <c r="AP5" s="308" t="s">
        <v>31</v>
      </c>
      <c r="AQ5" s="308"/>
      <c r="AR5" s="308"/>
      <c r="AS5" s="308"/>
      <c r="AT5" s="309"/>
      <c r="AU5" s="305"/>
      <c r="AV5" s="306"/>
      <c r="AW5" s="306"/>
      <c r="AX5" s="307"/>
      <c r="AY5" s="32">
        <v>2</v>
      </c>
      <c r="AZ5" s="308" t="s">
        <v>31</v>
      </c>
      <c r="BA5" s="308"/>
      <c r="BB5" s="308"/>
      <c r="BC5" s="308"/>
      <c r="BD5" s="309"/>
      <c r="BE5" s="305"/>
      <c r="BF5" s="306"/>
      <c r="BG5" s="306"/>
      <c r="BH5" s="307"/>
      <c r="BI5" s="32">
        <v>3</v>
      </c>
      <c r="BJ5" s="308" t="s">
        <v>31</v>
      </c>
      <c r="BK5" s="308"/>
      <c r="BL5" s="308"/>
      <c r="BM5" s="308"/>
      <c r="BN5" s="309"/>
      <c r="BO5" s="305"/>
      <c r="BP5" s="306"/>
      <c r="BQ5" s="306"/>
      <c r="BR5" s="307"/>
      <c r="BS5" s="32">
        <v>4</v>
      </c>
      <c r="BT5" s="308" t="s">
        <v>31</v>
      </c>
      <c r="BU5" s="308"/>
      <c r="BV5" s="308"/>
      <c r="BW5" s="308"/>
      <c r="BX5" s="309"/>
    </row>
    <row r="6" spans="1:76" ht="12" customHeight="1" x14ac:dyDescent="0.4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/>
      <c r="S6" s="341">
        <v>100</v>
      </c>
      <c r="T6" s="342"/>
      <c r="U6" s="342"/>
      <c r="V6" s="342"/>
      <c r="W6" s="343"/>
      <c r="X6" s="341">
        <v>1000</v>
      </c>
      <c r="Y6" s="342"/>
      <c r="Z6" s="342"/>
      <c r="AA6" s="342"/>
      <c r="AB6" s="343"/>
      <c r="AC6" s="347" t="s">
        <v>102</v>
      </c>
      <c r="AD6" s="348"/>
      <c r="AE6" s="351">
        <f>TRUNC(S6*X6,0)</f>
        <v>100000</v>
      </c>
      <c r="AF6" s="352"/>
      <c r="AG6" s="352"/>
      <c r="AH6" s="352"/>
      <c r="AI6" s="352"/>
      <c r="AJ6" s="352"/>
      <c r="AK6" s="331">
        <v>25</v>
      </c>
      <c r="AL6" s="332"/>
      <c r="AM6" s="332"/>
      <c r="AN6" s="332"/>
      <c r="AO6" s="335">
        <f>IF(AK6="","",TRUNC($X6*AK6,0))</f>
        <v>25000</v>
      </c>
      <c r="AP6" s="336"/>
      <c r="AQ6" s="336"/>
      <c r="AR6" s="336"/>
      <c r="AS6" s="336"/>
      <c r="AT6" s="337"/>
      <c r="AU6" s="331">
        <v>50</v>
      </c>
      <c r="AV6" s="332"/>
      <c r="AW6" s="332"/>
      <c r="AX6" s="332"/>
      <c r="AY6" s="335">
        <f>IF(AU6="","",TRUNC($X6*AU6,0))</f>
        <v>50000</v>
      </c>
      <c r="AZ6" s="336"/>
      <c r="BA6" s="336"/>
      <c r="BB6" s="336"/>
      <c r="BC6" s="336"/>
      <c r="BD6" s="337"/>
      <c r="BE6" s="331">
        <v>75</v>
      </c>
      <c r="BF6" s="332"/>
      <c r="BG6" s="332"/>
      <c r="BH6" s="332"/>
      <c r="BI6" s="335">
        <f>IF(BE6="","",TRUNC($X6*BE6,0))</f>
        <v>75000</v>
      </c>
      <c r="BJ6" s="336"/>
      <c r="BK6" s="336"/>
      <c r="BL6" s="336"/>
      <c r="BM6" s="336"/>
      <c r="BN6" s="337"/>
      <c r="BO6" s="331">
        <v>100</v>
      </c>
      <c r="BP6" s="332"/>
      <c r="BQ6" s="332"/>
      <c r="BR6" s="332"/>
      <c r="BS6" s="335">
        <f>IF(BO6="","",TRUNC($X6*BO6,0))</f>
        <v>100000</v>
      </c>
      <c r="BT6" s="336"/>
      <c r="BU6" s="336"/>
      <c r="BV6" s="336"/>
      <c r="BW6" s="336"/>
      <c r="BX6" s="337"/>
    </row>
    <row r="7" spans="1:76" ht="12" customHeight="1" x14ac:dyDescent="0.45">
      <c r="A7" s="28" t="s">
        <v>116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44"/>
      <c r="T7" s="345"/>
      <c r="U7" s="345"/>
      <c r="V7" s="345"/>
      <c r="W7" s="346"/>
      <c r="X7" s="344"/>
      <c r="Y7" s="345"/>
      <c r="Z7" s="345"/>
      <c r="AA7" s="345"/>
      <c r="AB7" s="346"/>
      <c r="AC7" s="349"/>
      <c r="AD7" s="350"/>
      <c r="AE7" s="353"/>
      <c r="AF7" s="354"/>
      <c r="AG7" s="354"/>
      <c r="AH7" s="354"/>
      <c r="AI7" s="354"/>
      <c r="AJ7" s="354"/>
      <c r="AK7" s="333"/>
      <c r="AL7" s="334"/>
      <c r="AM7" s="334"/>
      <c r="AN7" s="334"/>
      <c r="AO7" s="338"/>
      <c r="AP7" s="339"/>
      <c r="AQ7" s="339"/>
      <c r="AR7" s="339"/>
      <c r="AS7" s="339"/>
      <c r="AT7" s="340"/>
      <c r="AU7" s="333"/>
      <c r="AV7" s="334"/>
      <c r="AW7" s="334"/>
      <c r="AX7" s="334"/>
      <c r="AY7" s="338"/>
      <c r="AZ7" s="339"/>
      <c r="BA7" s="339"/>
      <c r="BB7" s="339"/>
      <c r="BC7" s="339"/>
      <c r="BD7" s="340"/>
      <c r="BE7" s="333"/>
      <c r="BF7" s="334"/>
      <c r="BG7" s="334"/>
      <c r="BH7" s="334"/>
      <c r="BI7" s="338"/>
      <c r="BJ7" s="339"/>
      <c r="BK7" s="339"/>
      <c r="BL7" s="339"/>
      <c r="BM7" s="339"/>
      <c r="BN7" s="340"/>
      <c r="BO7" s="333"/>
      <c r="BP7" s="334"/>
      <c r="BQ7" s="334"/>
      <c r="BR7" s="334"/>
      <c r="BS7" s="338"/>
      <c r="BT7" s="339"/>
      <c r="BU7" s="339"/>
      <c r="BV7" s="339"/>
      <c r="BW7" s="339"/>
      <c r="BX7" s="340"/>
    </row>
    <row r="8" spans="1:76" ht="12" customHeight="1" x14ac:dyDescent="0.4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341">
        <v>400</v>
      </c>
      <c r="T8" s="342"/>
      <c r="U8" s="342"/>
      <c r="V8" s="342"/>
      <c r="W8" s="343"/>
      <c r="X8" s="341">
        <v>5000</v>
      </c>
      <c r="Y8" s="342"/>
      <c r="Z8" s="342"/>
      <c r="AA8" s="342"/>
      <c r="AB8" s="343"/>
      <c r="AC8" s="347" t="s">
        <v>102</v>
      </c>
      <c r="AD8" s="348"/>
      <c r="AE8" s="351">
        <f t="shared" ref="AE8" si="0">TRUNC(S8*X8,0)</f>
        <v>2000000</v>
      </c>
      <c r="AF8" s="352"/>
      <c r="AG8" s="352"/>
      <c r="AH8" s="352"/>
      <c r="AI8" s="352"/>
      <c r="AJ8" s="352"/>
      <c r="AK8" s="331">
        <v>100</v>
      </c>
      <c r="AL8" s="332"/>
      <c r="AM8" s="332"/>
      <c r="AN8" s="332"/>
      <c r="AO8" s="335">
        <f t="shared" ref="AO8" si="1">IF(AK8="","",TRUNC($X8*AK8,0))</f>
        <v>500000</v>
      </c>
      <c r="AP8" s="336"/>
      <c r="AQ8" s="336"/>
      <c r="AR8" s="336"/>
      <c r="AS8" s="336"/>
      <c r="AT8" s="337"/>
      <c r="AU8" s="331">
        <v>200</v>
      </c>
      <c r="AV8" s="332"/>
      <c r="AW8" s="332"/>
      <c r="AX8" s="332"/>
      <c r="AY8" s="335">
        <f t="shared" ref="AY8" si="2">IF(AU8="","",TRUNC($X8*AU8,0))</f>
        <v>1000000</v>
      </c>
      <c r="AZ8" s="336"/>
      <c r="BA8" s="336"/>
      <c r="BB8" s="336"/>
      <c r="BC8" s="336"/>
      <c r="BD8" s="337"/>
      <c r="BE8" s="331">
        <v>300</v>
      </c>
      <c r="BF8" s="332"/>
      <c r="BG8" s="332"/>
      <c r="BH8" s="332"/>
      <c r="BI8" s="335">
        <f>IF(BE8="","",TRUNC($X8*BE8,0))</f>
        <v>1500000</v>
      </c>
      <c r="BJ8" s="336"/>
      <c r="BK8" s="336"/>
      <c r="BL8" s="336"/>
      <c r="BM8" s="336"/>
      <c r="BN8" s="337"/>
      <c r="BO8" s="331">
        <v>400</v>
      </c>
      <c r="BP8" s="332"/>
      <c r="BQ8" s="332"/>
      <c r="BR8" s="332"/>
      <c r="BS8" s="335">
        <f t="shared" ref="BS8" si="3">IF(BO8="","",TRUNC($X8*BO8,0))</f>
        <v>2000000</v>
      </c>
      <c r="BT8" s="336"/>
      <c r="BU8" s="336"/>
      <c r="BV8" s="336"/>
      <c r="BW8" s="336"/>
      <c r="BX8" s="337"/>
    </row>
    <row r="9" spans="1:76" ht="12" customHeight="1" x14ac:dyDescent="0.45">
      <c r="A9" s="28" t="s">
        <v>117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44"/>
      <c r="T9" s="345"/>
      <c r="U9" s="345"/>
      <c r="V9" s="345"/>
      <c r="W9" s="346"/>
      <c r="X9" s="344"/>
      <c r="Y9" s="345"/>
      <c r="Z9" s="345"/>
      <c r="AA9" s="345"/>
      <c r="AB9" s="346"/>
      <c r="AC9" s="349"/>
      <c r="AD9" s="350"/>
      <c r="AE9" s="353"/>
      <c r="AF9" s="354"/>
      <c r="AG9" s="354"/>
      <c r="AH9" s="354"/>
      <c r="AI9" s="354"/>
      <c r="AJ9" s="354"/>
      <c r="AK9" s="333"/>
      <c r="AL9" s="334"/>
      <c r="AM9" s="334"/>
      <c r="AN9" s="334"/>
      <c r="AO9" s="338"/>
      <c r="AP9" s="339"/>
      <c r="AQ9" s="339"/>
      <c r="AR9" s="339"/>
      <c r="AS9" s="339"/>
      <c r="AT9" s="340"/>
      <c r="AU9" s="333"/>
      <c r="AV9" s="334"/>
      <c r="AW9" s="334"/>
      <c r="AX9" s="334"/>
      <c r="AY9" s="338"/>
      <c r="AZ9" s="339"/>
      <c r="BA9" s="339"/>
      <c r="BB9" s="339"/>
      <c r="BC9" s="339"/>
      <c r="BD9" s="340"/>
      <c r="BE9" s="333"/>
      <c r="BF9" s="334"/>
      <c r="BG9" s="334"/>
      <c r="BH9" s="334"/>
      <c r="BI9" s="338"/>
      <c r="BJ9" s="339"/>
      <c r="BK9" s="339"/>
      <c r="BL9" s="339"/>
      <c r="BM9" s="339"/>
      <c r="BN9" s="340"/>
      <c r="BO9" s="333"/>
      <c r="BP9" s="334"/>
      <c r="BQ9" s="334"/>
      <c r="BR9" s="334"/>
      <c r="BS9" s="338"/>
      <c r="BT9" s="339"/>
      <c r="BU9" s="339"/>
      <c r="BV9" s="339"/>
      <c r="BW9" s="339"/>
      <c r="BX9" s="340"/>
    </row>
    <row r="10" spans="1:76" ht="12" customHeight="1" x14ac:dyDescent="0.4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  <c r="S10" s="341">
        <v>400</v>
      </c>
      <c r="T10" s="342"/>
      <c r="U10" s="342"/>
      <c r="V10" s="342"/>
      <c r="W10" s="343"/>
      <c r="X10" s="341">
        <v>5000</v>
      </c>
      <c r="Y10" s="342"/>
      <c r="Z10" s="342"/>
      <c r="AA10" s="342"/>
      <c r="AB10" s="343"/>
      <c r="AC10" s="347" t="s">
        <v>102</v>
      </c>
      <c r="AD10" s="348"/>
      <c r="AE10" s="351">
        <f t="shared" ref="AE10" si="4">TRUNC(S10*X10,0)</f>
        <v>2000000</v>
      </c>
      <c r="AF10" s="352"/>
      <c r="AG10" s="352"/>
      <c r="AH10" s="352"/>
      <c r="AI10" s="352"/>
      <c r="AJ10" s="352"/>
      <c r="AK10" s="331">
        <v>100</v>
      </c>
      <c r="AL10" s="332"/>
      <c r="AM10" s="332"/>
      <c r="AN10" s="332"/>
      <c r="AO10" s="335">
        <f t="shared" ref="AO10" si="5">IF(AK10="","",TRUNC($X10*AK10,0))</f>
        <v>500000</v>
      </c>
      <c r="AP10" s="336"/>
      <c r="AQ10" s="336"/>
      <c r="AR10" s="336"/>
      <c r="AS10" s="336"/>
      <c r="AT10" s="337"/>
      <c r="AU10" s="331">
        <v>200</v>
      </c>
      <c r="AV10" s="332"/>
      <c r="AW10" s="332"/>
      <c r="AX10" s="332"/>
      <c r="AY10" s="335">
        <f t="shared" ref="AY10" si="6">IF(AU10="","",TRUNC($X10*AU10,0))</f>
        <v>1000000</v>
      </c>
      <c r="AZ10" s="336"/>
      <c r="BA10" s="336"/>
      <c r="BB10" s="336"/>
      <c r="BC10" s="336"/>
      <c r="BD10" s="337"/>
      <c r="BE10" s="331">
        <v>300</v>
      </c>
      <c r="BF10" s="332"/>
      <c r="BG10" s="332"/>
      <c r="BH10" s="332"/>
      <c r="BI10" s="335">
        <f>IF(BE10="","",TRUNC($X10*BE10,0))</f>
        <v>1500000</v>
      </c>
      <c r="BJ10" s="336"/>
      <c r="BK10" s="336"/>
      <c r="BL10" s="336"/>
      <c r="BM10" s="336"/>
      <c r="BN10" s="337"/>
      <c r="BO10" s="331">
        <v>400</v>
      </c>
      <c r="BP10" s="332"/>
      <c r="BQ10" s="332"/>
      <c r="BR10" s="332"/>
      <c r="BS10" s="335">
        <f t="shared" ref="BS10" si="7">IF(BO10="","",TRUNC($X10*BO10,0))</f>
        <v>2000000</v>
      </c>
      <c r="BT10" s="336"/>
      <c r="BU10" s="336"/>
      <c r="BV10" s="336"/>
      <c r="BW10" s="336"/>
      <c r="BX10" s="337"/>
    </row>
    <row r="11" spans="1:76" ht="12" customHeight="1" x14ac:dyDescent="0.45">
      <c r="A11" s="28" t="s">
        <v>117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344"/>
      <c r="T11" s="345"/>
      <c r="U11" s="345"/>
      <c r="V11" s="345"/>
      <c r="W11" s="346"/>
      <c r="X11" s="344"/>
      <c r="Y11" s="345"/>
      <c r="Z11" s="345"/>
      <c r="AA11" s="345"/>
      <c r="AB11" s="346"/>
      <c r="AC11" s="349"/>
      <c r="AD11" s="350"/>
      <c r="AE11" s="353"/>
      <c r="AF11" s="354"/>
      <c r="AG11" s="354"/>
      <c r="AH11" s="354"/>
      <c r="AI11" s="354"/>
      <c r="AJ11" s="354"/>
      <c r="AK11" s="333"/>
      <c r="AL11" s="334"/>
      <c r="AM11" s="334"/>
      <c r="AN11" s="334"/>
      <c r="AO11" s="338"/>
      <c r="AP11" s="339"/>
      <c r="AQ11" s="339"/>
      <c r="AR11" s="339"/>
      <c r="AS11" s="339"/>
      <c r="AT11" s="340"/>
      <c r="AU11" s="333"/>
      <c r="AV11" s="334"/>
      <c r="AW11" s="334"/>
      <c r="AX11" s="334"/>
      <c r="AY11" s="338"/>
      <c r="AZ11" s="339"/>
      <c r="BA11" s="339"/>
      <c r="BB11" s="339"/>
      <c r="BC11" s="339"/>
      <c r="BD11" s="340"/>
      <c r="BE11" s="333"/>
      <c r="BF11" s="334"/>
      <c r="BG11" s="334"/>
      <c r="BH11" s="334"/>
      <c r="BI11" s="338"/>
      <c r="BJ11" s="339"/>
      <c r="BK11" s="339"/>
      <c r="BL11" s="339"/>
      <c r="BM11" s="339"/>
      <c r="BN11" s="340"/>
      <c r="BO11" s="333"/>
      <c r="BP11" s="334"/>
      <c r="BQ11" s="334"/>
      <c r="BR11" s="334"/>
      <c r="BS11" s="338"/>
      <c r="BT11" s="339"/>
      <c r="BU11" s="339"/>
      <c r="BV11" s="339"/>
      <c r="BW11" s="339"/>
      <c r="BX11" s="340"/>
    </row>
    <row r="12" spans="1:76" ht="12" customHeight="1" x14ac:dyDescent="0.4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  <c r="S12" s="341">
        <v>400</v>
      </c>
      <c r="T12" s="342"/>
      <c r="U12" s="342"/>
      <c r="V12" s="342"/>
      <c r="W12" s="343"/>
      <c r="X12" s="341">
        <v>5000</v>
      </c>
      <c r="Y12" s="342"/>
      <c r="Z12" s="342"/>
      <c r="AA12" s="342"/>
      <c r="AB12" s="343"/>
      <c r="AC12" s="347" t="s">
        <v>102</v>
      </c>
      <c r="AD12" s="348"/>
      <c r="AE12" s="351">
        <f t="shared" ref="AE12" si="8">TRUNC(S12*X12,0)</f>
        <v>2000000</v>
      </c>
      <c r="AF12" s="352"/>
      <c r="AG12" s="352"/>
      <c r="AH12" s="352"/>
      <c r="AI12" s="352"/>
      <c r="AJ12" s="352"/>
      <c r="AK12" s="331">
        <v>100</v>
      </c>
      <c r="AL12" s="332"/>
      <c r="AM12" s="332"/>
      <c r="AN12" s="332"/>
      <c r="AO12" s="335">
        <f t="shared" ref="AO12" si="9">IF(AK12="","",TRUNC($X12*AK12,0))</f>
        <v>500000</v>
      </c>
      <c r="AP12" s="336"/>
      <c r="AQ12" s="336"/>
      <c r="AR12" s="336"/>
      <c r="AS12" s="336"/>
      <c r="AT12" s="337"/>
      <c r="AU12" s="331">
        <v>200</v>
      </c>
      <c r="AV12" s="332"/>
      <c r="AW12" s="332"/>
      <c r="AX12" s="332"/>
      <c r="AY12" s="335">
        <f t="shared" ref="AY12" si="10">IF(AU12="","",TRUNC($X12*AU12,0))</f>
        <v>1000000</v>
      </c>
      <c r="AZ12" s="336"/>
      <c r="BA12" s="336"/>
      <c r="BB12" s="336"/>
      <c r="BC12" s="336"/>
      <c r="BD12" s="337"/>
      <c r="BE12" s="331">
        <v>300</v>
      </c>
      <c r="BF12" s="332"/>
      <c r="BG12" s="332"/>
      <c r="BH12" s="332"/>
      <c r="BI12" s="335">
        <f t="shared" ref="BI12" si="11">IF(BE12="","",TRUNC($X12*BE12,0))</f>
        <v>1500000</v>
      </c>
      <c r="BJ12" s="336"/>
      <c r="BK12" s="336"/>
      <c r="BL12" s="336"/>
      <c r="BM12" s="336"/>
      <c r="BN12" s="337"/>
      <c r="BO12" s="331">
        <v>400</v>
      </c>
      <c r="BP12" s="332"/>
      <c r="BQ12" s="332"/>
      <c r="BR12" s="332"/>
      <c r="BS12" s="335">
        <f t="shared" ref="BS12" si="12">IF(BO12="","",TRUNC($X12*BO12,0))</f>
        <v>2000000</v>
      </c>
      <c r="BT12" s="336"/>
      <c r="BU12" s="336"/>
      <c r="BV12" s="336"/>
      <c r="BW12" s="336"/>
      <c r="BX12" s="337"/>
    </row>
    <row r="13" spans="1:76" ht="12" customHeight="1" x14ac:dyDescent="0.45">
      <c r="A13" s="28" t="s">
        <v>117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344"/>
      <c r="T13" s="345"/>
      <c r="U13" s="345"/>
      <c r="V13" s="345"/>
      <c r="W13" s="346"/>
      <c r="X13" s="344"/>
      <c r="Y13" s="345"/>
      <c r="Z13" s="345"/>
      <c r="AA13" s="345"/>
      <c r="AB13" s="346"/>
      <c r="AC13" s="349"/>
      <c r="AD13" s="350"/>
      <c r="AE13" s="353"/>
      <c r="AF13" s="354"/>
      <c r="AG13" s="354"/>
      <c r="AH13" s="354"/>
      <c r="AI13" s="354"/>
      <c r="AJ13" s="354"/>
      <c r="AK13" s="333"/>
      <c r="AL13" s="334"/>
      <c r="AM13" s="334"/>
      <c r="AN13" s="334"/>
      <c r="AO13" s="338"/>
      <c r="AP13" s="339"/>
      <c r="AQ13" s="339"/>
      <c r="AR13" s="339"/>
      <c r="AS13" s="339"/>
      <c r="AT13" s="340"/>
      <c r="AU13" s="333"/>
      <c r="AV13" s="334"/>
      <c r="AW13" s="334"/>
      <c r="AX13" s="334"/>
      <c r="AY13" s="338"/>
      <c r="AZ13" s="339"/>
      <c r="BA13" s="339"/>
      <c r="BB13" s="339"/>
      <c r="BC13" s="339"/>
      <c r="BD13" s="340"/>
      <c r="BE13" s="333"/>
      <c r="BF13" s="334"/>
      <c r="BG13" s="334"/>
      <c r="BH13" s="334"/>
      <c r="BI13" s="338"/>
      <c r="BJ13" s="339"/>
      <c r="BK13" s="339"/>
      <c r="BL13" s="339"/>
      <c r="BM13" s="339"/>
      <c r="BN13" s="340"/>
      <c r="BO13" s="333"/>
      <c r="BP13" s="334"/>
      <c r="BQ13" s="334"/>
      <c r="BR13" s="334"/>
      <c r="BS13" s="338"/>
      <c r="BT13" s="339"/>
      <c r="BU13" s="339"/>
      <c r="BV13" s="339"/>
      <c r="BW13" s="339"/>
      <c r="BX13" s="340"/>
    </row>
    <row r="14" spans="1:76" ht="12" customHeight="1" x14ac:dyDescent="0.4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341">
        <v>400</v>
      </c>
      <c r="T14" s="342"/>
      <c r="U14" s="342"/>
      <c r="V14" s="342"/>
      <c r="W14" s="343"/>
      <c r="X14" s="341">
        <v>5000</v>
      </c>
      <c r="Y14" s="342"/>
      <c r="Z14" s="342"/>
      <c r="AA14" s="342"/>
      <c r="AB14" s="343"/>
      <c r="AC14" s="347" t="s">
        <v>102</v>
      </c>
      <c r="AD14" s="348"/>
      <c r="AE14" s="351">
        <f t="shared" ref="AE14" si="13">TRUNC(S14*X14,0)</f>
        <v>2000000</v>
      </c>
      <c r="AF14" s="352"/>
      <c r="AG14" s="352"/>
      <c r="AH14" s="352"/>
      <c r="AI14" s="352"/>
      <c r="AJ14" s="352"/>
      <c r="AK14" s="331">
        <v>100</v>
      </c>
      <c r="AL14" s="332"/>
      <c r="AM14" s="332"/>
      <c r="AN14" s="332"/>
      <c r="AO14" s="335">
        <f t="shared" ref="AO14" si="14">IF(AK14="","",TRUNC($X14*AK14,0))</f>
        <v>500000</v>
      </c>
      <c r="AP14" s="336"/>
      <c r="AQ14" s="336"/>
      <c r="AR14" s="336"/>
      <c r="AS14" s="336"/>
      <c r="AT14" s="337"/>
      <c r="AU14" s="331">
        <v>200</v>
      </c>
      <c r="AV14" s="332"/>
      <c r="AW14" s="332"/>
      <c r="AX14" s="332"/>
      <c r="AY14" s="335">
        <f t="shared" ref="AY14" si="15">IF(AU14="","",TRUNC($X14*AU14,0))</f>
        <v>1000000</v>
      </c>
      <c r="AZ14" s="336"/>
      <c r="BA14" s="336"/>
      <c r="BB14" s="336"/>
      <c r="BC14" s="336"/>
      <c r="BD14" s="337"/>
      <c r="BE14" s="331">
        <v>300</v>
      </c>
      <c r="BF14" s="332"/>
      <c r="BG14" s="332"/>
      <c r="BH14" s="332"/>
      <c r="BI14" s="335">
        <f t="shared" ref="BI14" si="16">IF(BE14="","",TRUNC($X14*BE14,0))</f>
        <v>1500000</v>
      </c>
      <c r="BJ14" s="336"/>
      <c r="BK14" s="336"/>
      <c r="BL14" s="336"/>
      <c r="BM14" s="336"/>
      <c r="BN14" s="337"/>
      <c r="BO14" s="331">
        <v>400</v>
      </c>
      <c r="BP14" s="332"/>
      <c r="BQ14" s="332"/>
      <c r="BR14" s="332"/>
      <c r="BS14" s="335">
        <f t="shared" ref="BS14" si="17">IF(BO14="","",TRUNC($X14*BO14,0))</f>
        <v>2000000</v>
      </c>
      <c r="BT14" s="336"/>
      <c r="BU14" s="336"/>
      <c r="BV14" s="336"/>
      <c r="BW14" s="336"/>
      <c r="BX14" s="337"/>
    </row>
    <row r="15" spans="1:76" ht="12" customHeight="1" x14ac:dyDescent="0.45">
      <c r="A15" s="28" t="s">
        <v>117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344"/>
      <c r="T15" s="345"/>
      <c r="U15" s="345"/>
      <c r="V15" s="345"/>
      <c r="W15" s="346"/>
      <c r="X15" s="344"/>
      <c r="Y15" s="345"/>
      <c r="Z15" s="345"/>
      <c r="AA15" s="345"/>
      <c r="AB15" s="346"/>
      <c r="AC15" s="349"/>
      <c r="AD15" s="350"/>
      <c r="AE15" s="353"/>
      <c r="AF15" s="354"/>
      <c r="AG15" s="354"/>
      <c r="AH15" s="354"/>
      <c r="AI15" s="354"/>
      <c r="AJ15" s="354"/>
      <c r="AK15" s="333"/>
      <c r="AL15" s="334"/>
      <c r="AM15" s="334"/>
      <c r="AN15" s="334"/>
      <c r="AO15" s="338"/>
      <c r="AP15" s="339"/>
      <c r="AQ15" s="339"/>
      <c r="AR15" s="339"/>
      <c r="AS15" s="339"/>
      <c r="AT15" s="340"/>
      <c r="AU15" s="333"/>
      <c r="AV15" s="334"/>
      <c r="AW15" s="334"/>
      <c r="AX15" s="334"/>
      <c r="AY15" s="338"/>
      <c r="AZ15" s="339"/>
      <c r="BA15" s="339"/>
      <c r="BB15" s="339"/>
      <c r="BC15" s="339"/>
      <c r="BD15" s="340"/>
      <c r="BE15" s="333"/>
      <c r="BF15" s="334"/>
      <c r="BG15" s="334"/>
      <c r="BH15" s="334"/>
      <c r="BI15" s="338"/>
      <c r="BJ15" s="339"/>
      <c r="BK15" s="339"/>
      <c r="BL15" s="339"/>
      <c r="BM15" s="339"/>
      <c r="BN15" s="340"/>
      <c r="BO15" s="333"/>
      <c r="BP15" s="334"/>
      <c r="BQ15" s="334"/>
      <c r="BR15" s="334"/>
      <c r="BS15" s="338"/>
      <c r="BT15" s="339"/>
      <c r="BU15" s="339"/>
      <c r="BV15" s="339"/>
      <c r="BW15" s="339"/>
      <c r="BX15" s="340"/>
    </row>
    <row r="16" spans="1:76" ht="12" customHeight="1" x14ac:dyDescent="0.4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341">
        <v>400</v>
      </c>
      <c r="T16" s="342"/>
      <c r="U16" s="342"/>
      <c r="V16" s="342"/>
      <c r="W16" s="343"/>
      <c r="X16" s="341">
        <v>5000</v>
      </c>
      <c r="Y16" s="342"/>
      <c r="Z16" s="342"/>
      <c r="AA16" s="342"/>
      <c r="AB16" s="343"/>
      <c r="AC16" s="347" t="s">
        <v>102</v>
      </c>
      <c r="AD16" s="348"/>
      <c r="AE16" s="351">
        <f t="shared" ref="AE16" si="18">TRUNC(S16*X16,0)</f>
        <v>2000000</v>
      </c>
      <c r="AF16" s="352"/>
      <c r="AG16" s="352"/>
      <c r="AH16" s="352"/>
      <c r="AI16" s="352"/>
      <c r="AJ16" s="352"/>
      <c r="AK16" s="331">
        <v>100</v>
      </c>
      <c r="AL16" s="332"/>
      <c r="AM16" s="332"/>
      <c r="AN16" s="332"/>
      <c r="AO16" s="335">
        <f t="shared" ref="AO16" si="19">IF(AK16="","",TRUNC($X16*AK16,0))</f>
        <v>500000</v>
      </c>
      <c r="AP16" s="336"/>
      <c r="AQ16" s="336"/>
      <c r="AR16" s="336"/>
      <c r="AS16" s="336"/>
      <c r="AT16" s="337"/>
      <c r="AU16" s="331">
        <v>200</v>
      </c>
      <c r="AV16" s="332"/>
      <c r="AW16" s="332"/>
      <c r="AX16" s="332"/>
      <c r="AY16" s="335">
        <f t="shared" ref="AY16" si="20">IF(AU16="","",TRUNC($X16*AU16,0))</f>
        <v>1000000</v>
      </c>
      <c r="AZ16" s="336"/>
      <c r="BA16" s="336"/>
      <c r="BB16" s="336"/>
      <c r="BC16" s="336"/>
      <c r="BD16" s="337"/>
      <c r="BE16" s="331">
        <v>300</v>
      </c>
      <c r="BF16" s="332"/>
      <c r="BG16" s="332"/>
      <c r="BH16" s="332"/>
      <c r="BI16" s="335">
        <f t="shared" ref="BI16" si="21">IF(BE16="","",TRUNC($X16*BE16,0))</f>
        <v>1500000</v>
      </c>
      <c r="BJ16" s="336"/>
      <c r="BK16" s="336"/>
      <c r="BL16" s="336"/>
      <c r="BM16" s="336"/>
      <c r="BN16" s="337"/>
      <c r="BO16" s="331">
        <v>400</v>
      </c>
      <c r="BP16" s="332"/>
      <c r="BQ16" s="332"/>
      <c r="BR16" s="332"/>
      <c r="BS16" s="335">
        <f t="shared" ref="BS16" si="22">IF(BO16="","",TRUNC($X16*BO16,0))</f>
        <v>2000000</v>
      </c>
      <c r="BT16" s="336"/>
      <c r="BU16" s="336"/>
      <c r="BV16" s="336"/>
      <c r="BW16" s="336"/>
      <c r="BX16" s="337"/>
    </row>
    <row r="17" spans="1:76" ht="12" customHeight="1" x14ac:dyDescent="0.45">
      <c r="A17" s="28" t="s">
        <v>117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  <c r="S17" s="344"/>
      <c r="T17" s="345"/>
      <c r="U17" s="345"/>
      <c r="V17" s="345"/>
      <c r="W17" s="346"/>
      <c r="X17" s="344"/>
      <c r="Y17" s="345"/>
      <c r="Z17" s="345"/>
      <c r="AA17" s="345"/>
      <c r="AB17" s="346"/>
      <c r="AC17" s="349"/>
      <c r="AD17" s="350"/>
      <c r="AE17" s="353"/>
      <c r="AF17" s="354"/>
      <c r="AG17" s="354"/>
      <c r="AH17" s="354"/>
      <c r="AI17" s="354"/>
      <c r="AJ17" s="354"/>
      <c r="AK17" s="333"/>
      <c r="AL17" s="334"/>
      <c r="AM17" s="334"/>
      <c r="AN17" s="334"/>
      <c r="AO17" s="338"/>
      <c r="AP17" s="339"/>
      <c r="AQ17" s="339"/>
      <c r="AR17" s="339"/>
      <c r="AS17" s="339"/>
      <c r="AT17" s="340"/>
      <c r="AU17" s="333"/>
      <c r="AV17" s="334"/>
      <c r="AW17" s="334"/>
      <c r="AX17" s="334"/>
      <c r="AY17" s="338"/>
      <c r="AZ17" s="339"/>
      <c r="BA17" s="339"/>
      <c r="BB17" s="339"/>
      <c r="BC17" s="339"/>
      <c r="BD17" s="340"/>
      <c r="BE17" s="333"/>
      <c r="BF17" s="334"/>
      <c r="BG17" s="334"/>
      <c r="BH17" s="334"/>
      <c r="BI17" s="338"/>
      <c r="BJ17" s="339"/>
      <c r="BK17" s="339"/>
      <c r="BL17" s="339"/>
      <c r="BM17" s="339"/>
      <c r="BN17" s="340"/>
      <c r="BO17" s="333"/>
      <c r="BP17" s="334"/>
      <c r="BQ17" s="334"/>
      <c r="BR17" s="334"/>
      <c r="BS17" s="338"/>
      <c r="BT17" s="339"/>
      <c r="BU17" s="339"/>
      <c r="BV17" s="339"/>
      <c r="BW17" s="339"/>
      <c r="BX17" s="340"/>
    </row>
    <row r="18" spans="1:76" ht="12" customHeight="1" x14ac:dyDescent="0.4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341">
        <v>400</v>
      </c>
      <c r="T18" s="342"/>
      <c r="U18" s="342"/>
      <c r="V18" s="342"/>
      <c r="W18" s="343"/>
      <c r="X18" s="341">
        <v>5000</v>
      </c>
      <c r="Y18" s="342"/>
      <c r="Z18" s="342"/>
      <c r="AA18" s="342"/>
      <c r="AB18" s="343"/>
      <c r="AC18" s="347" t="s">
        <v>102</v>
      </c>
      <c r="AD18" s="348"/>
      <c r="AE18" s="351">
        <f t="shared" ref="AE18" si="23">TRUNC(S18*X18,0)</f>
        <v>2000000</v>
      </c>
      <c r="AF18" s="352"/>
      <c r="AG18" s="352"/>
      <c r="AH18" s="352"/>
      <c r="AI18" s="352"/>
      <c r="AJ18" s="352"/>
      <c r="AK18" s="331">
        <v>100</v>
      </c>
      <c r="AL18" s="332"/>
      <c r="AM18" s="332"/>
      <c r="AN18" s="332"/>
      <c r="AO18" s="335">
        <f t="shared" ref="AO18" si="24">IF(AK18="","",TRUNC($X18*AK18,0))</f>
        <v>500000</v>
      </c>
      <c r="AP18" s="336"/>
      <c r="AQ18" s="336"/>
      <c r="AR18" s="336"/>
      <c r="AS18" s="336"/>
      <c r="AT18" s="337"/>
      <c r="AU18" s="331">
        <v>200</v>
      </c>
      <c r="AV18" s="332"/>
      <c r="AW18" s="332"/>
      <c r="AX18" s="332"/>
      <c r="AY18" s="335">
        <f t="shared" ref="AY18" si="25">IF(AU18="","",TRUNC($X18*AU18,0))</f>
        <v>1000000</v>
      </c>
      <c r="AZ18" s="336"/>
      <c r="BA18" s="336"/>
      <c r="BB18" s="336"/>
      <c r="BC18" s="336"/>
      <c r="BD18" s="337"/>
      <c r="BE18" s="331">
        <v>300</v>
      </c>
      <c r="BF18" s="332"/>
      <c r="BG18" s="332"/>
      <c r="BH18" s="332"/>
      <c r="BI18" s="335">
        <f t="shared" ref="BI18" si="26">IF(BE18="","",TRUNC($X18*BE18,0))</f>
        <v>1500000</v>
      </c>
      <c r="BJ18" s="336"/>
      <c r="BK18" s="336"/>
      <c r="BL18" s="336"/>
      <c r="BM18" s="336"/>
      <c r="BN18" s="337"/>
      <c r="BO18" s="331">
        <v>400</v>
      </c>
      <c r="BP18" s="332"/>
      <c r="BQ18" s="332"/>
      <c r="BR18" s="332"/>
      <c r="BS18" s="335">
        <f t="shared" ref="BS18" si="27">IF(BO18="","",TRUNC($X18*BO18,0))</f>
        <v>2000000</v>
      </c>
      <c r="BT18" s="336"/>
      <c r="BU18" s="336"/>
      <c r="BV18" s="336"/>
      <c r="BW18" s="336"/>
      <c r="BX18" s="337"/>
    </row>
    <row r="19" spans="1:76" ht="12" customHeight="1" x14ac:dyDescent="0.45">
      <c r="A19" s="28" t="s">
        <v>117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  <c r="S19" s="344"/>
      <c r="T19" s="345"/>
      <c r="U19" s="345"/>
      <c r="V19" s="345"/>
      <c r="W19" s="346"/>
      <c r="X19" s="344"/>
      <c r="Y19" s="345"/>
      <c r="Z19" s="345"/>
      <c r="AA19" s="345"/>
      <c r="AB19" s="346"/>
      <c r="AC19" s="349"/>
      <c r="AD19" s="350"/>
      <c r="AE19" s="353"/>
      <c r="AF19" s="354"/>
      <c r="AG19" s="354"/>
      <c r="AH19" s="354"/>
      <c r="AI19" s="354"/>
      <c r="AJ19" s="354"/>
      <c r="AK19" s="333"/>
      <c r="AL19" s="334"/>
      <c r="AM19" s="334"/>
      <c r="AN19" s="334"/>
      <c r="AO19" s="338"/>
      <c r="AP19" s="339"/>
      <c r="AQ19" s="339"/>
      <c r="AR19" s="339"/>
      <c r="AS19" s="339"/>
      <c r="AT19" s="340"/>
      <c r="AU19" s="333"/>
      <c r="AV19" s="334"/>
      <c r="AW19" s="334"/>
      <c r="AX19" s="334"/>
      <c r="AY19" s="338"/>
      <c r="AZ19" s="339"/>
      <c r="BA19" s="339"/>
      <c r="BB19" s="339"/>
      <c r="BC19" s="339"/>
      <c r="BD19" s="340"/>
      <c r="BE19" s="333"/>
      <c r="BF19" s="334"/>
      <c r="BG19" s="334"/>
      <c r="BH19" s="334"/>
      <c r="BI19" s="338"/>
      <c r="BJ19" s="339"/>
      <c r="BK19" s="339"/>
      <c r="BL19" s="339"/>
      <c r="BM19" s="339"/>
      <c r="BN19" s="340"/>
      <c r="BO19" s="333"/>
      <c r="BP19" s="334"/>
      <c r="BQ19" s="334"/>
      <c r="BR19" s="334"/>
      <c r="BS19" s="338"/>
      <c r="BT19" s="339"/>
      <c r="BU19" s="339"/>
      <c r="BV19" s="339"/>
      <c r="BW19" s="339"/>
      <c r="BX19" s="340"/>
    </row>
    <row r="20" spans="1:76" ht="12" customHeight="1" x14ac:dyDescent="0.4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341">
        <v>400</v>
      </c>
      <c r="T20" s="342"/>
      <c r="U20" s="342"/>
      <c r="V20" s="342"/>
      <c r="W20" s="343"/>
      <c r="X20" s="341">
        <v>5000</v>
      </c>
      <c r="Y20" s="342"/>
      <c r="Z20" s="342"/>
      <c r="AA20" s="342"/>
      <c r="AB20" s="343"/>
      <c r="AC20" s="347" t="s">
        <v>102</v>
      </c>
      <c r="AD20" s="348"/>
      <c r="AE20" s="351">
        <f t="shared" ref="AE20" si="28">TRUNC(S20*X20,0)</f>
        <v>2000000</v>
      </c>
      <c r="AF20" s="352"/>
      <c r="AG20" s="352"/>
      <c r="AH20" s="352"/>
      <c r="AI20" s="352"/>
      <c r="AJ20" s="352"/>
      <c r="AK20" s="331">
        <v>100</v>
      </c>
      <c r="AL20" s="332"/>
      <c r="AM20" s="332"/>
      <c r="AN20" s="332"/>
      <c r="AO20" s="335">
        <f t="shared" ref="AO20" si="29">IF(AK20="","",TRUNC($X20*AK20,0))</f>
        <v>500000</v>
      </c>
      <c r="AP20" s="336"/>
      <c r="AQ20" s="336"/>
      <c r="AR20" s="336"/>
      <c r="AS20" s="336"/>
      <c r="AT20" s="337"/>
      <c r="AU20" s="331">
        <v>200</v>
      </c>
      <c r="AV20" s="332"/>
      <c r="AW20" s="332"/>
      <c r="AX20" s="332"/>
      <c r="AY20" s="335">
        <f t="shared" ref="AY20" si="30">IF(AU20="","",TRUNC($X20*AU20,0))</f>
        <v>1000000</v>
      </c>
      <c r="AZ20" s="336"/>
      <c r="BA20" s="336"/>
      <c r="BB20" s="336"/>
      <c r="BC20" s="336"/>
      <c r="BD20" s="337"/>
      <c r="BE20" s="331">
        <v>300</v>
      </c>
      <c r="BF20" s="332"/>
      <c r="BG20" s="332"/>
      <c r="BH20" s="332"/>
      <c r="BI20" s="335">
        <f t="shared" ref="BI20" si="31">IF(BE20="","",TRUNC($X20*BE20,0))</f>
        <v>1500000</v>
      </c>
      <c r="BJ20" s="336"/>
      <c r="BK20" s="336"/>
      <c r="BL20" s="336"/>
      <c r="BM20" s="336"/>
      <c r="BN20" s="337"/>
      <c r="BO20" s="331">
        <v>400</v>
      </c>
      <c r="BP20" s="332"/>
      <c r="BQ20" s="332"/>
      <c r="BR20" s="332"/>
      <c r="BS20" s="335">
        <f t="shared" ref="BS20" si="32">IF(BO20="","",TRUNC($X20*BO20,0))</f>
        <v>2000000</v>
      </c>
      <c r="BT20" s="336"/>
      <c r="BU20" s="336"/>
      <c r="BV20" s="336"/>
      <c r="BW20" s="336"/>
      <c r="BX20" s="337"/>
    </row>
    <row r="21" spans="1:76" ht="12" customHeight="1" x14ac:dyDescent="0.45">
      <c r="A21" s="28" t="s">
        <v>117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344"/>
      <c r="T21" s="345"/>
      <c r="U21" s="345"/>
      <c r="V21" s="345"/>
      <c r="W21" s="346"/>
      <c r="X21" s="344"/>
      <c r="Y21" s="345"/>
      <c r="Z21" s="345"/>
      <c r="AA21" s="345"/>
      <c r="AB21" s="346"/>
      <c r="AC21" s="349"/>
      <c r="AD21" s="350"/>
      <c r="AE21" s="353"/>
      <c r="AF21" s="354"/>
      <c r="AG21" s="354"/>
      <c r="AH21" s="354"/>
      <c r="AI21" s="354"/>
      <c r="AJ21" s="354"/>
      <c r="AK21" s="333"/>
      <c r="AL21" s="334"/>
      <c r="AM21" s="334"/>
      <c r="AN21" s="334"/>
      <c r="AO21" s="338"/>
      <c r="AP21" s="339"/>
      <c r="AQ21" s="339"/>
      <c r="AR21" s="339"/>
      <c r="AS21" s="339"/>
      <c r="AT21" s="340"/>
      <c r="AU21" s="333"/>
      <c r="AV21" s="334"/>
      <c r="AW21" s="334"/>
      <c r="AX21" s="334"/>
      <c r="AY21" s="338"/>
      <c r="AZ21" s="339"/>
      <c r="BA21" s="339"/>
      <c r="BB21" s="339"/>
      <c r="BC21" s="339"/>
      <c r="BD21" s="340"/>
      <c r="BE21" s="333"/>
      <c r="BF21" s="334"/>
      <c r="BG21" s="334"/>
      <c r="BH21" s="334"/>
      <c r="BI21" s="338"/>
      <c r="BJ21" s="339"/>
      <c r="BK21" s="339"/>
      <c r="BL21" s="339"/>
      <c r="BM21" s="339"/>
      <c r="BN21" s="340"/>
      <c r="BO21" s="333"/>
      <c r="BP21" s="334"/>
      <c r="BQ21" s="334"/>
      <c r="BR21" s="334"/>
      <c r="BS21" s="338"/>
      <c r="BT21" s="339"/>
      <c r="BU21" s="339"/>
      <c r="BV21" s="339"/>
      <c r="BW21" s="339"/>
      <c r="BX21" s="340"/>
    </row>
    <row r="22" spans="1:76" ht="12" customHeight="1" x14ac:dyDescent="0.4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341">
        <v>400</v>
      </c>
      <c r="T22" s="342"/>
      <c r="U22" s="342"/>
      <c r="V22" s="342"/>
      <c r="W22" s="343"/>
      <c r="X22" s="341">
        <v>5000</v>
      </c>
      <c r="Y22" s="342"/>
      <c r="Z22" s="342"/>
      <c r="AA22" s="342"/>
      <c r="AB22" s="343"/>
      <c r="AC22" s="347" t="s">
        <v>102</v>
      </c>
      <c r="AD22" s="348"/>
      <c r="AE22" s="351">
        <f t="shared" ref="AE22" si="33">TRUNC(S22*X22,0)</f>
        <v>2000000</v>
      </c>
      <c r="AF22" s="352"/>
      <c r="AG22" s="352"/>
      <c r="AH22" s="352"/>
      <c r="AI22" s="352"/>
      <c r="AJ22" s="352"/>
      <c r="AK22" s="331">
        <v>100</v>
      </c>
      <c r="AL22" s="332"/>
      <c r="AM22" s="332"/>
      <c r="AN22" s="332"/>
      <c r="AO22" s="335">
        <f t="shared" ref="AO22" si="34">IF(AK22="","",TRUNC($X22*AK22,0))</f>
        <v>500000</v>
      </c>
      <c r="AP22" s="336"/>
      <c r="AQ22" s="336"/>
      <c r="AR22" s="336"/>
      <c r="AS22" s="336"/>
      <c r="AT22" s="337"/>
      <c r="AU22" s="331">
        <v>200</v>
      </c>
      <c r="AV22" s="332"/>
      <c r="AW22" s="332"/>
      <c r="AX22" s="332"/>
      <c r="AY22" s="335">
        <f t="shared" ref="AY22" si="35">IF(AU22="","",TRUNC($X22*AU22,0))</f>
        <v>1000000</v>
      </c>
      <c r="AZ22" s="336"/>
      <c r="BA22" s="336"/>
      <c r="BB22" s="336"/>
      <c r="BC22" s="336"/>
      <c r="BD22" s="337"/>
      <c r="BE22" s="331">
        <v>300</v>
      </c>
      <c r="BF22" s="332"/>
      <c r="BG22" s="332"/>
      <c r="BH22" s="332"/>
      <c r="BI22" s="335">
        <f t="shared" ref="BI22" si="36">IF(BE22="","",TRUNC($X22*BE22,0))</f>
        <v>1500000</v>
      </c>
      <c r="BJ22" s="336"/>
      <c r="BK22" s="336"/>
      <c r="BL22" s="336"/>
      <c r="BM22" s="336"/>
      <c r="BN22" s="337"/>
      <c r="BO22" s="331">
        <v>400</v>
      </c>
      <c r="BP22" s="332"/>
      <c r="BQ22" s="332"/>
      <c r="BR22" s="332"/>
      <c r="BS22" s="335">
        <f t="shared" ref="BS22" si="37">IF(BO22="","",TRUNC($X22*BO22,0))</f>
        <v>2000000</v>
      </c>
      <c r="BT22" s="336"/>
      <c r="BU22" s="336"/>
      <c r="BV22" s="336"/>
      <c r="BW22" s="336"/>
      <c r="BX22" s="337"/>
    </row>
    <row r="23" spans="1:76" ht="12" customHeight="1" x14ac:dyDescent="0.45">
      <c r="A23" s="28" t="s">
        <v>117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  <c r="S23" s="344"/>
      <c r="T23" s="345"/>
      <c r="U23" s="345"/>
      <c r="V23" s="345"/>
      <c r="W23" s="346"/>
      <c r="X23" s="344"/>
      <c r="Y23" s="345"/>
      <c r="Z23" s="345"/>
      <c r="AA23" s="345"/>
      <c r="AB23" s="346"/>
      <c r="AC23" s="349"/>
      <c r="AD23" s="350"/>
      <c r="AE23" s="353"/>
      <c r="AF23" s="354"/>
      <c r="AG23" s="354"/>
      <c r="AH23" s="354"/>
      <c r="AI23" s="354"/>
      <c r="AJ23" s="354"/>
      <c r="AK23" s="333"/>
      <c r="AL23" s="334"/>
      <c r="AM23" s="334"/>
      <c r="AN23" s="334"/>
      <c r="AO23" s="338"/>
      <c r="AP23" s="339"/>
      <c r="AQ23" s="339"/>
      <c r="AR23" s="339"/>
      <c r="AS23" s="339"/>
      <c r="AT23" s="340"/>
      <c r="AU23" s="333"/>
      <c r="AV23" s="334"/>
      <c r="AW23" s="334"/>
      <c r="AX23" s="334"/>
      <c r="AY23" s="338"/>
      <c r="AZ23" s="339"/>
      <c r="BA23" s="339"/>
      <c r="BB23" s="339"/>
      <c r="BC23" s="339"/>
      <c r="BD23" s="340"/>
      <c r="BE23" s="333"/>
      <c r="BF23" s="334"/>
      <c r="BG23" s="334"/>
      <c r="BH23" s="334"/>
      <c r="BI23" s="338"/>
      <c r="BJ23" s="339"/>
      <c r="BK23" s="339"/>
      <c r="BL23" s="339"/>
      <c r="BM23" s="339"/>
      <c r="BN23" s="340"/>
      <c r="BO23" s="333"/>
      <c r="BP23" s="334"/>
      <c r="BQ23" s="334"/>
      <c r="BR23" s="334"/>
      <c r="BS23" s="338"/>
      <c r="BT23" s="339"/>
      <c r="BU23" s="339"/>
      <c r="BV23" s="339"/>
      <c r="BW23" s="339"/>
      <c r="BX23" s="340"/>
    </row>
    <row r="24" spans="1:76" ht="12" customHeight="1" x14ac:dyDescent="0.4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  <c r="S24" s="341">
        <v>400</v>
      </c>
      <c r="T24" s="342"/>
      <c r="U24" s="342"/>
      <c r="V24" s="342"/>
      <c r="W24" s="343"/>
      <c r="X24" s="341">
        <v>5000</v>
      </c>
      <c r="Y24" s="342"/>
      <c r="Z24" s="342"/>
      <c r="AA24" s="342"/>
      <c r="AB24" s="343"/>
      <c r="AC24" s="347" t="s">
        <v>102</v>
      </c>
      <c r="AD24" s="348"/>
      <c r="AE24" s="351">
        <f t="shared" ref="AE24" si="38">TRUNC(S24*X24,0)</f>
        <v>2000000</v>
      </c>
      <c r="AF24" s="352"/>
      <c r="AG24" s="352"/>
      <c r="AH24" s="352"/>
      <c r="AI24" s="352"/>
      <c r="AJ24" s="352"/>
      <c r="AK24" s="331">
        <v>100</v>
      </c>
      <c r="AL24" s="332"/>
      <c r="AM24" s="332"/>
      <c r="AN24" s="332"/>
      <c r="AO24" s="335">
        <f t="shared" ref="AO24" si="39">IF(AK24="","",TRUNC($X24*AK24,0))</f>
        <v>500000</v>
      </c>
      <c r="AP24" s="336"/>
      <c r="AQ24" s="336"/>
      <c r="AR24" s="336"/>
      <c r="AS24" s="336"/>
      <c r="AT24" s="337"/>
      <c r="AU24" s="331">
        <v>200</v>
      </c>
      <c r="AV24" s="332"/>
      <c r="AW24" s="332"/>
      <c r="AX24" s="332"/>
      <c r="AY24" s="335">
        <f t="shared" ref="AY24" si="40">IF(AU24="","",TRUNC($X24*AU24,0))</f>
        <v>1000000</v>
      </c>
      <c r="AZ24" s="336"/>
      <c r="BA24" s="336"/>
      <c r="BB24" s="336"/>
      <c r="BC24" s="336"/>
      <c r="BD24" s="337"/>
      <c r="BE24" s="331">
        <v>300</v>
      </c>
      <c r="BF24" s="332"/>
      <c r="BG24" s="332"/>
      <c r="BH24" s="332"/>
      <c r="BI24" s="335">
        <f t="shared" ref="BI24" si="41">IF(BE24="","",TRUNC($X24*BE24,0))</f>
        <v>1500000</v>
      </c>
      <c r="BJ24" s="336"/>
      <c r="BK24" s="336"/>
      <c r="BL24" s="336"/>
      <c r="BM24" s="336"/>
      <c r="BN24" s="337"/>
      <c r="BO24" s="331">
        <v>400</v>
      </c>
      <c r="BP24" s="332"/>
      <c r="BQ24" s="332"/>
      <c r="BR24" s="332"/>
      <c r="BS24" s="335">
        <f t="shared" ref="BS24" si="42">IF(BO24="","",TRUNC($X24*BO24,0))</f>
        <v>2000000</v>
      </c>
      <c r="BT24" s="336"/>
      <c r="BU24" s="336"/>
      <c r="BV24" s="336"/>
      <c r="BW24" s="336"/>
      <c r="BX24" s="337"/>
    </row>
    <row r="25" spans="1:76" ht="12" customHeight="1" x14ac:dyDescent="0.45">
      <c r="A25" s="28" t="s">
        <v>117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344"/>
      <c r="T25" s="345"/>
      <c r="U25" s="345"/>
      <c r="V25" s="345"/>
      <c r="W25" s="346"/>
      <c r="X25" s="344"/>
      <c r="Y25" s="345"/>
      <c r="Z25" s="345"/>
      <c r="AA25" s="345"/>
      <c r="AB25" s="346"/>
      <c r="AC25" s="349"/>
      <c r="AD25" s="350"/>
      <c r="AE25" s="353"/>
      <c r="AF25" s="354"/>
      <c r="AG25" s="354"/>
      <c r="AH25" s="354"/>
      <c r="AI25" s="354"/>
      <c r="AJ25" s="354"/>
      <c r="AK25" s="333"/>
      <c r="AL25" s="334"/>
      <c r="AM25" s="334"/>
      <c r="AN25" s="334"/>
      <c r="AO25" s="338"/>
      <c r="AP25" s="339"/>
      <c r="AQ25" s="339"/>
      <c r="AR25" s="339"/>
      <c r="AS25" s="339"/>
      <c r="AT25" s="340"/>
      <c r="AU25" s="333"/>
      <c r="AV25" s="334"/>
      <c r="AW25" s="334"/>
      <c r="AX25" s="334"/>
      <c r="AY25" s="338"/>
      <c r="AZ25" s="339"/>
      <c r="BA25" s="339"/>
      <c r="BB25" s="339"/>
      <c r="BC25" s="339"/>
      <c r="BD25" s="340"/>
      <c r="BE25" s="333"/>
      <c r="BF25" s="334"/>
      <c r="BG25" s="334"/>
      <c r="BH25" s="334"/>
      <c r="BI25" s="338"/>
      <c r="BJ25" s="339"/>
      <c r="BK25" s="339"/>
      <c r="BL25" s="339"/>
      <c r="BM25" s="339"/>
      <c r="BN25" s="340"/>
      <c r="BO25" s="333"/>
      <c r="BP25" s="334"/>
      <c r="BQ25" s="334"/>
      <c r="BR25" s="334"/>
      <c r="BS25" s="338"/>
      <c r="BT25" s="339"/>
      <c r="BU25" s="339"/>
      <c r="BV25" s="339"/>
      <c r="BW25" s="339"/>
      <c r="BX25" s="340"/>
    </row>
    <row r="26" spans="1:76" ht="12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341">
        <v>400</v>
      </c>
      <c r="T26" s="342"/>
      <c r="U26" s="342"/>
      <c r="V26" s="342"/>
      <c r="W26" s="343"/>
      <c r="X26" s="341">
        <v>5000</v>
      </c>
      <c r="Y26" s="342"/>
      <c r="Z26" s="342"/>
      <c r="AA26" s="342"/>
      <c r="AB26" s="343"/>
      <c r="AC26" s="347" t="s">
        <v>102</v>
      </c>
      <c r="AD26" s="348"/>
      <c r="AE26" s="351">
        <f t="shared" ref="AE26" si="43">TRUNC(S26*X26,0)</f>
        <v>2000000</v>
      </c>
      <c r="AF26" s="352"/>
      <c r="AG26" s="352"/>
      <c r="AH26" s="352"/>
      <c r="AI26" s="352"/>
      <c r="AJ26" s="352"/>
      <c r="AK26" s="331">
        <v>100</v>
      </c>
      <c r="AL26" s="332"/>
      <c r="AM26" s="332"/>
      <c r="AN26" s="332"/>
      <c r="AO26" s="335">
        <f t="shared" ref="AO26" si="44">IF(AK26="","",TRUNC($X26*AK26,0))</f>
        <v>500000</v>
      </c>
      <c r="AP26" s="336"/>
      <c r="AQ26" s="336"/>
      <c r="AR26" s="336"/>
      <c r="AS26" s="336"/>
      <c r="AT26" s="337"/>
      <c r="AU26" s="331">
        <v>200</v>
      </c>
      <c r="AV26" s="332"/>
      <c r="AW26" s="332"/>
      <c r="AX26" s="332"/>
      <c r="AY26" s="335">
        <f t="shared" ref="AY26" si="45">IF(AU26="","",TRUNC($X26*AU26,0))</f>
        <v>1000000</v>
      </c>
      <c r="AZ26" s="336"/>
      <c r="BA26" s="336"/>
      <c r="BB26" s="336"/>
      <c r="BC26" s="336"/>
      <c r="BD26" s="337"/>
      <c r="BE26" s="331">
        <v>300</v>
      </c>
      <c r="BF26" s="332"/>
      <c r="BG26" s="332"/>
      <c r="BH26" s="332"/>
      <c r="BI26" s="335">
        <f t="shared" ref="BI26" si="46">IF(BE26="","",TRUNC($X26*BE26,0))</f>
        <v>1500000</v>
      </c>
      <c r="BJ26" s="336"/>
      <c r="BK26" s="336"/>
      <c r="BL26" s="336"/>
      <c r="BM26" s="336"/>
      <c r="BN26" s="337"/>
      <c r="BO26" s="331">
        <v>400</v>
      </c>
      <c r="BP26" s="332"/>
      <c r="BQ26" s="332"/>
      <c r="BR26" s="332"/>
      <c r="BS26" s="335">
        <f t="shared" ref="BS26" si="47">IF(BO26="","",TRUNC($X26*BO26,0))</f>
        <v>2000000</v>
      </c>
      <c r="BT26" s="336"/>
      <c r="BU26" s="336"/>
      <c r="BV26" s="336"/>
      <c r="BW26" s="336"/>
      <c r="BX26" s="337"/>
    </row>
    <row r="27" spans="1:76" ht="12" customHeight="1" x14ac:dyDescent="0.45">
      <c r="A27" s="28" t="s">
        <v>117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/>
      <c r="S27" s="344"/>
      <c r="T27" s="345"/>
      <c r="U27" s="345"/>
      <c r="V27" s="345"/>
      <c r="W27" s="346"/>
      <c r="X27" s="344"/>
      <c r="Y27" s="345"/>
      <c r="Z27" s="345"/>
      <c r="AA27" s="345"/>
      <c r="AB27" s="346"/>
      <c r="AC27" s="349"/>
      <c r="AD27" s="350"/>
      <c r="AE27" s="353"/>
      <c r="AF27" s="354"/>
      <c r="AG27" s="354"/>
      <c r="AH27" s="354"/>
      <c r="AI27" s="354"/>
      <c r="AJ27" s="354"/>
      <c r="AK27" s="333"/>
      <c r="AL27" s="334"/>
      <c r="AM27" s="334"/>
      <c r="AN27" s="334"/>
      <c r="AO27" s="338"/>
      <c r="AP27" s="339"/>
      <c r="AQ27" s="339"/>
      <c r="AR27" s="339"/>
      <c r="AS27" s="339"/>
      <c r="AT27" s="340"/>
      <c r="AU27" s="333"/>
      <c r="AV27" s="334"/>
      <c r="AW27" s="334"/>
      <c r="AX27" s="334"/>
      <c r="AY27" s="338"/>
      <c r="AZ27" s="339"/>
      <c r="BA27" s="339"/>
      <c r="BB27" s="339"/>
      <c r="BC27" s="339"/>
      <c r="BD27" s="340"/>
      <c r="BE27" s="333"/>
      <c r="BF27" s="334"/>
      <c r="BG27" s="334"/>
      <c r="BH27" s="334"/>
      <c r="BI27" s="338"/>
      <c r="BJ27" s="339"/>
      <c r="BK27" s="339"/>
      <c r="BL27" s="339"/>
      <c r="BM27" s="339"/>
      <c r="BN27" s="340"/>
      <c r="BO27" s="333"/>
      <c r="BP27" s="334"/>
      <c r="BQ27" s="334"/>
      <c r="BR27" s="334"/>
      <c r="BS27" s="338"/>
      <c r="BT27" s="339"/>
      <c r="BU27" s="339"/>
      <c r="BV27" s="339"/>
      <c r="BW27" s="339"/>
      <c r="BX27" s="340"/>
    </row>
    <row r="28" spans="1:76" ht="12" customHeight="1" x14ac:dyDescent="0.4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341">
        <v>400</v>
      </c>
      <c r="T28" s="342"/>
      <c r="U28" s="342"/>
      <c r="V28" s="342"/>
      <c r="W28" s="343"/>
      <c r="X28" s="341">
        <v>5000</v>
      </c>
      <c r="Y28" s="342"/>
      <c r="Z28" s="342"/>
      <c r="AA28" s="342"/>
      <c r="AB28" s="343"/>
      <c r="AC28" s="347" t="s">
        <v>102</v>
      </c>
      <c r="AD28" s="348"/>
      <c r="AE28" s="351">
        <f t="shared" ref="AE28" si="48">TRUNC(S28*X28,0)</f>
        <v>2000000</v>
      </c>
      <c r="AF28" s="352"/>
      <c r="AG28" s="352"/>
      <c r="AH28" s="352"/>
      <c r="AI28" s="352"/>
      <c r="AJ28" s="352"/>
      <c r="AK28" s="331">
        <v>100</v>
      </c>
      <c r="AL28" s="332"/>
      <c r="AM28" s="332"/>
      <c r="AN28" s="332"/>
      <c r="AO28" s="335">
        <f t="shared" ref="AO28" si="49">IF(AK28="","",TRUNC($X28*AK28,0))</f>
        <v>500000</v>
      </c>
      <c r="AP28" s="336"/>
      <c r="AQ28" s="336"/>
      <c r="AR28" s="336"/>
      <c r="AS28" s="336"/>
      <c r="AT28" s="337"/>
      <c r="AU28" s="331">
        <v>200</v>
      </c>
      <c r="AV28" s="332"/>
      <c r="AW28" s="332"/>
      <c r="AX28" s="332"/>
      <c r="AY28" s="335">
        <f t="shared" ref="AY28" si="50">IF(AU28="","",TRUNC($X28*AU28,0))</f>
        <v>1000000</v>
      </c>
      <c r="AZ28" s="336"/>
      <c r="BA28" s="336"/>
      <c r="BB28" s="336"/>
      <c r="BC28" s="336"/>
      <c r="BD28" s="337"/>
      <c r="BE28" s="331">
        <v>300</v>
      </c>
      <c r="BF28" s="332"/>
      <c r="BG28" s="332"/>
      <c r="BH28" s="332"/>
      <c r="BI28" s="335">
        <f t="shared" ref="BI28" si="51">IF(BE28="","",TRUNC($X28*BE28,0))</f>
        <v>1500000</v>
      </c>
      <c r="BJ28" s="336"/>
      <c r="BK28" s="336"/>
      <c r="BL28" s="336"/>
      <c r="BM28" s="336"/>
      <c r="BN28" s="337"/>
      <c r="BO28" s="331">
        <v>400</v>
      </c>
      <c r="BP28" s="332"/>
      <c r="BQ28" s="332"/>
      <c r="BR28" s="332"/>
      <c r="BS28" s="335">
        <f t="shared" ref="BS28" si="52">IF(BO28="","",TRUNC($X28*BO28,0))</f>
        <v>2000000</v>
      </c>
      <c r="BT28" s="336"/>
      <c r="BU28" s="336"/>
      <c r="BV28" s="336"/>
      <c r="BW28" s="336"/>
      <c r="BX28" s="337"/>
    </row>
    <row r="29" spans="1:76" ht="12" customHeight="1" x14ac:dyDescent="0.45">
      <c r="A29" s="28" t="s">
        <v>117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0"/>
      <c r="S29" s="344"/>
      <c r="T29" s="345"/>
      <c r="U29" s="345"/>
      <c r="V29" s="345"/>
      <c r="W29" s="346"/>
      <c r="X29" s="344"/>
      <c r="Y29" s="345"/>
      <c r="Z29" s="345"/>
      <c r="AA29" s="345"/>
      <c r="AB29" s="346"/>
      <c r="AC29" s="349"/>
      <c r="AD29" s="350"/>
      <c r="AE29" s="353"/>
      <c r="AF29" s="354"/>
      <c r="AG29" s="354"/>
      <c r="AH29" s="354"/>
      <c r="AI29" s="354"/>
      <c r="AJ29" s="354"/>
      <c r="AK29" s="333"/>
      <c r="AL29" s="334"/>
      <c r="AM29" s="334"/>
      <c r="AN29" s="334"/>
      <c r="AO29" s="338"/>
      <c r="AP29" s="339"/>
      <c r="AQ29" s="339"/>
      <c r="AR29" s="339"/>
      <c r="AS29" s="339"/>
      <c r="AT29" s="340"/>
      <c r="AU29" s="333"/>
      <c r="AV29" s="334"/>
      <c r="AW29" s="334"/>
      <c r="AX29" s="334"/>
      <c r="AY29" s="338"/>
      <c r="AZ29" s="339"/>
      <c r="BA29" s="339"/>
      <c r="BB29" s="339"/>
      <c r="BC29" s="339"/>
      <c r="BD29" s="340"/>
      <c r="BE29" s="333"/>
      <c r="BF29" s="334"/>
      <c r="BG29" s="334"/>
      <c r="BH29" s="334"/>
      <c r="BI29" s="338"/>
      <c r="BJ29" s="339"/>
      <c r="BK29" s="339"/>
      <c r="BL29" s="339"/>
      <c r="BM29" s="339"/>
      <c r="BN29" s="340"/>
      <c r="BO29" s="333"/>
      <c r="BP29" s="334"/>
      <c r="BQ29" s="334"/>
      <c r="BR29" s="334"/>
      <c r="BS29" s="338"/>
      <c r="BT29" s="339"/>
      <c r="BU29" s="339"/>
      <c r="BV29" s="339"/>
      <c r="BW29" s="339"/>
      <c r="BX29" s="340"/>
    </row>
    <row r="30" spans="1:76" ht="12" customHeight="1" x14ac:dyDescent="0.4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341">
        <v>400</v>
      </c>
      <c r="T30" s="342"/>
      <c r="U30" s="342"/>
      <c r="V30" s="342"/>
      <c r="W30" s="343"/>
      <c r="X30" s="341">
        <v>5000</v>
      </c>
      <c r="Y30" s="342"/>
      <c r="Z30" s="342"/>
      <c r="AA30" s="342"/>
      <c r="AB30" s="343"/>
      <c r="AC30" s="347" t="s">
        <v>102</v>
      </c>
      <c r="AD30" s="348"/>
      <c r="AE30" s="351">
        <f t="shared" ref="AE30" si="53">TRUNC(S30*X30,0)</f>
        <v>2000000</v>
      </c>
      <c r="AF30" s="352"/>
      <c r="AG30" s="352"/>
      <c r="AH30" s="352"/>
      <c r="AI30" s="352"/>
      <c r="AJ30" s="352"/>
      <c r="AK30" s="331">
        <v>100</v>
      </c>
      <c r="AL30" s="332"/>
      <c r="AM30" s="332"/>
      <c r="AN30" s="332"/>
      <c r="AO30" s="335">
        <f t="shared" ref="AO30" si="54">IF(AK30="","",TRUNC($X30*AK30,0))</f>
        <v>500000</v>
      </c>
      <c r="AP30" s="336"/>
      <c r="AQ30" s="336"/>
      <c r="AR30" s="336"/>
      <c r="AS30" s="336"/>
      <c r="AT30" s="337"/>
      <c r="AU30" s="331">
        <v>200</v>
      </c>
      <c r="AV30" s="332"/>
      <c r="AW30" s="332"/>
      <c r="AX30" s="332"/>
      <c r="AY30" s="335">
        <f t="shared" ref="AY30" si="55">IF(AU30="","",TRUNC($X30*AU30,0))</f>
        <v>1000000</v>
      </c>
      <c r="AZ30" s="336"/>
      <c r="BA30" s="336"/>
      <c r="BB30" s="336"/>
      <c r="BC30" s="336"/>
      <c r="BD30" s="337"/>
      <c r="BE30" s="331">
        <v>300</v>
      </c>
      <c r="BF30" s="332"/>
      <c r="BG30" s="332"/>
      <c r="BH30" s="332"/>
      <c r="BI30" s="335">
        <f t="shared" ref="BI30" si="56">IF(BE30="","",TRUNC($X30*BE30,0))</f>
        <v>1500000</v>
      </c>
      <c r="BJ30" s="336"/>
      <c r="BK30" s="336"/>
      <c r="BL30" s="336"/>
      <c r="BM30" s="336"/>
      <c r="BN30" s="337"/>
      <c r="BO30" s="331">
        <v>400</v>
      </c>
      <c r="BP30" s="332"/>
      <c r="BQ30" s="332"/>
      <c r="BR30" s="332"/>
      <c r="BS30" s="335">
        <f t="shared" ref="BS30" si="57">IF(BO30="","",TRUNC($X30*BO30,0))</f>
        <v>2000000</v>
      </c>
      <c r="BT30" s="336"/>
      <c r="BU30" s="336"/>
      <c r="BV30" s="336"/>
      <c r="BW30" s="336"/>
      <c r="BX30" s="337"/>
    </row>
    <row r="31" spans="1:76" ht="12" customHeight="1" x14ac:dyDescent="0.45">
      <c r="A31" s="28" t="s">
        <v>117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30"/>
      <c r="S31" s="344"/>
      <c r="T31" s="345"/>
      <c r="U31" s="345"/>
      <c r="V31" s="345"/>
      <c r="W31" s="346"/>
      <c r="X31" s="344"/>
      <c r="Y31" s="345"/>
      <c r="Z31" s="345"/>
      <c r="AA31" s="345"/>
      <c r="AB31" s="346"/>
      <c r="AC31" s="349"/>
      <c r="AD31" s="350"/>
      <c r="AE31" s="353"/>
      <c r="AF31" s="354"/>
      <c r="AG31" s="354"/>
      <c r="AH31" s="354"/>
      <c r="AI31" s="354"/>
      <c r="AJ31" s="354"/>
      <c r="AK31" s="333"/>
      <c r="AL31" s="334"/>
      <c r="AM31" s="334"/>
      <c r="AN31" s="334"/>
      <c r="AO31" s="338"/>
      <c r="AP31" s="339"/>
      <c r="AQ31" s="339"/>
      <c r="AR31" s="339"/>
      <c r="AS31" s="339"/>
      <c r="AT31" s="340"/>
      <c r="AU31" s="333"/>
      <c r="AV31" s="334"/>
      <c r="AW31" s="334"/>
      <c r="AX31" s="334"/>
      <c r="AY31" s="338"/>
      <c r="AZ31" s="339"/>
      <c r="BA31" s="339"/>
      <c r="BB31" s="339"/>
      <c r="BC31" s="339"/>
      <c r="BD31" s="340"/>
      <c r="BE31" s="333"/>
      <c r="BF31" s="334"/>
      <c r="BG31" s="334"/>
      <c r="BH31" s="334"/>
      <c r="BI31" s="338"/>
      <c r="BJ31" s="339"/>
      <c r="BK31" s="339"/>
      <c r="BL31" s="339"/>
      <c r="BM31" s="339"/>
      <c r="BN31" s="340"/>
      <c r="BO31" s="333"/>
      <c r="BP31" s="334"/>
      <c r="BQ31" s="334"/>
      <c r="BR31" s="334"/>
      <c r="BS31" s="338"/>
      <c r="BT31" s="339"/>
      <c r="BU31" s="339"/>
      <c r="BV31" s="339"/>
      <c r="BW31" s="339"/>
      <c r="BX31" s="340"/>
    </row>
    <row r="32" spans="1:76" ht="12" customHeight="1" x14ac:dyDescent="0.4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341">
        <v>400</v>
      </c>
      <c r="T32" s="342"/>
      <c r="U32" s="342"/>
      <c r="V32" s="342"/>
      <c r="W32" s="343"/>
      <c r="X32" s="341">
        <v>5000</v>
      </c>
      <c r="Y32" s="342"/>
      <c r="Z32" s="342"/>
      <c r="AA32" s="342"/>
      <c r="AB32" s="343"/>
      <c r="AC32" s="347" t="s">
        <v>102</v>
      </c>
      <c r="AD32" s="348"/>
      <c r="AE32" s="351">
        <f t="shared" ref="AE32" si="58">TRUNC(S32*X32,0)</f>
        <v>2000000</v>
      </c>
      <c r="AF32" s="352"/>
      <c r="AG32" s="352"/>
      <c r="AH32" s="352"/>
      <c r="AI32" s="352"/>
      <c r="AJ32" s="352"/>
      <c r="AK32" s="331">
        <v>100</v>
      </c>
      <c r="AL32" s="332"/>
      <c r="AM32" s="332"/>
      <c r="AN32" s="332"/>
      <c r="AO32" s="335">
        <f t="shared" ref="AO32" si="59">IF(AK32="","",TRUNC($X32*AK32,0))</f>
        <v>500000</v>
      </c>
      <c r="AP32" s="336"/>
      <c r="AQ32" s="336"/>
      <c r="AR32" s="336"/>
      <c r="AS32" s="336"/>
      <c r="AT32" s="337"/>
      <c r="AU32" s="331">
        <v>200</v>
      </c>
      <c r="AV32" s="332"/>
      <c r="AW32" s="332"/>
      <c r="AX32" s="332"/>
      <c r="AY32" s="335">
        <f t="shared" ref="AY32" si="60">IF(AU32="","",TRUNC($X32*AU32,0))</f>
        <v>1000000</v>
      </c>
      <c r="AZ32" s="336"/>
      <c r="BA32" s="336"/>
      <c r="BB32" s="336"/>
      <c r="BC32" s="336"/>
      <c r="BD32" s="337"/>
      <c r="BE32" s="331">
        <v>300</v>
      </c>
      <c r="BF32" s="332"/>
      <c r="BG32" s="332"/>
      <c r="BH32" s="332"/>
      <c r="BI32" s="335">
        <f t="shared" ref="BI32" si="61">IF(BE32="","",TRUNC($X32*BE32,0))</f>
        <v>1500000</v>
      </c>
      <c r="BJ32" s="336"/>
      <c r="BK32" s="336"/>
      <c r="BL32" s="336"/>
      <c r="BM32" s="336"/>
      <c r="BN32" s="337"/>
      <c r="BO32" s="331">
        <v>400</v>
      </c>
      <c r="BP32" s="332"/>
      <c r="BQ32" s="332"/>
      <c r="BR32" s="332"/>
      <c r="BS32" s="335">
        <f t="shared" ref="BS32" si="62">IF(BO32="","",TRUNC($X32*BO32,0))</f>
        <v>2000000</v>
      </c>
      <c r="BT32" s="336"/>
      <c r="BU32" s="336"/>
      <c r="BV32" s="336"/>
      <c r="BW32" s="336"/>
      <c r="BX32" s="337"/>
    </row>
    <row r="33" spans="1:79" ht="12" customHeight="1" x14ac:dyDescent="0.45">
      <c r="A33" s="28" t="s">
        <v>117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30"/>
      <c r="S33" s="344"/>
      <c r="T33" s="345"/>
      <c r="U33" s="345"/>
      <c r="V33" s="345"/>
      <c r="W33" s="346"/>
      <c r="X33" s="344"/>
      <c r="Y33" s="345"/>
      <c r="Z33" s="345"/>
      <c r="AA33" s="345"/>
      <c r="AB33" s="346"/>
      <c r="AC33" s="349"/>
      <c r="AD33" s="350"/>
      <c r="AE33" s="353"/>
      <c r="AF33" s="354"/>
      <c r="AG33" s="354"/>
      <c r="AH33" s="354"/>
      <c r="AI33" s="354"/>
      <c r="AJ33" s="354"/>
      <c r="AK33" s="333"/>
      <c r="AL33" s="334"/>
      <c r="AM33" s="334"/>
      <c r="AN33" s="334"/>
      <c r="AO33" s="338"/>
      <c r="AP33" s="339"/>
      <c r="AQ33" s="339"/>
      <c r="AR33" s="339"/>
      <c r="AS33" s="339"/>
      <c r="AT33" s="340"/>
      <c r="AU33" s="333"/>
      <c r="AV33" s="334"/>
      <c r="AW33" s="334"/>
      <c r="AX33" s="334"/>
      <c r="AY33" s="338"/>
      <c r="AZ33" s="339"/>
      <c r="BA33" s="339"/>
      <c r="BB33" s="339"/>
      <c r="BC33" s="339"/>
      <c r="BD33" s="340"/>
      <c r="BE33" s="333"/>
      <c r="BF33" s="334"/>
      <c r="BG33" s="334"/>
      <c r="BH33" s="334"/>
      <c r="BI33" s="338"/>
      <c r="BJ33" s="339"/>
      <c r="BK33" s="339"/>
      <c r="BL33" s="339"/>
      <c r="BM33" s="339"/>
      <c r="BN33" s="340"/>
      <c r="BO33" s="333"/>
      <c r="BP33" s="334"/>
      <c r="BQ33" s="334"/>
      <c r="BR33" s="334"/>
      <c r="BS33" s="338"/>
      <c r="BT33" s="339"/>
      <c r="BU33" s="339"/>
      <c r="BV33" s="339"/>
      <c r="BW33" s="339"/>
      <c r="BX33" s="340"/>
    </row>
    <row r="34" spans="1:79" ht="12" customHeight="1" x14ac:dyDescent="0.45">
      <c r="A34" s="395" t="s">
        <v>66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7"/>
      <c r="S34" s="401"/>
      <c r="T34" s="402"/>
      <c r="U34" s="402"/>
      <c r="V34" s="402"/>
      <c r="W34" s="403"/>
      <c r="X34" s="407"/>
      <c r="Y34" s="408"/>
      <c r="Z34" s="408"/>
      <c r="AA34" s="408"/>
      <c r="AB34" s="409"/>
      <c r="AC34" s="385"/>
      <c r="AD34" s="386"/>
      <c r="AE34" s="335">
        <f>SUM(AE6:AJ33)</f>
        <v>26100000</v>
      </c>
      <c r="AF34" s="336"/>
      <c r="AG34" s="336"/>
      <c r="AH34" s="336"/>
      <c r="AI34" s="336"/>
      <c r="AJ34" s="336"/>
      <c r="AK34" s="389"/>
      <c r="AL34" s="390"/>
      <c r="AM34" s="390"/>
      <c r="AN34" s="391"/>
      <c r="AO34" s="335">
        <f>SUM(AO6:AT33)</f>
        <v>6525000</v>
      </c>
      <c r="AP34" s="336"/>
      <c r="AQ34" s="336"/>
      <c r="AR34" s="336"/>
      <c r="AS34" s="336"/>
      <c r="AT34" s="336"/>
      <c r="AU34" s="355"/>
      <c r="AV34" s="356"/>
      <c r="AW34" s="356"/>
      <c r="AX34" s="357"/>
      <c r="AY34" s="335">
        <f>SUM(AY6:BD33)</f>
        <v>13050000</v>
      </c>
      <c r="AZ34" s="336"/>
      <c r="BA34" s="336"/>
      <c r="BB34" s="336"/>
      <c r="BC34" s="336"/>
      <c r="BD34" s="336"/>
      <c r="BE34" s="355"/>
      <c r="BF34" s="356"/>
      <c r="BG34" s="356"/>
      <c r="BH34" s="357"/>
      <c r="BI34" s="335">
        <f>SUM(BI6:BN33)</f>
        <v>19575000</v>
      </c>
      <c r="BJ34" s="336"/>
      <c r="BK34" s="336"/>
      <c r="BL34" s="336"/>
      <c r="BM34" s="336"/>
      <c r="BN34" s="336"/>
      <c r="BO34" s="355"/>
      <c r="BP34" s="356"/>
      <c r="BQ34" s="356"/>
      <c r="BR34" s="357"/>
      <c r="BS34" s="335">
        <f>SUM(BS6:BX33)</f>
        <v>26100000</v>
      </c>
      <c r="BT34" s="336"/>
      <c r="BU34" s="336"/>
      <c r="BV34" s="336"/>
      <c r="BW34" s="336"/>
      <c r="BX34" s="337"/>
      <c r="CA34" s="6" t="s">
        <v>65</v>
      </c>
    </row>
    <row r="35" spans="1:79" ht="12" customHeight="1" x14ac:dyDescent="0.45">
      <c r="A35" s="398"/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400"/>
      <c r="S35" s="404"/>
      <c r="T35" s="405"/>
      <c r="U35" s="405"/>
      <c r="V35" s="405"/>
      <c r="W35" s="406"/>
      <c r="X35" s="410"/>
      <c r="Y35" s="411"/>
      <c r="Z35" s="411"/>
      <c r="AA35" s="411"/>
      <c r="AB35" s="412"/>
      <c r="AC35" s="387"/>
      <c r="AD35" s="388"/>
      <c r="AE35" s="338"/>
      <c r="AF35" s="339"/>
      <c r="AG35" s="339"/>
      <c r="AH35" s="339"/>
      <c r="AI35" s="339"/>
      <c r="AJ35" s="339"/>
      <c r="AK35" s="392"/>
      <c r="AL35" s="393"/>
      <c r="AM35" s="393"/>
      <c r="AN35" s="394"/>
      <c r="AO35" s="338"/>
      <c r="AP35" s="339"/>
      <c r="AQ35" s="339"/>
      <c r="AR35" s="339"/>
      <c r="AS35" s="339"/>
      <c r="AT35" s="339"/>
      <c r="AU35" s="358"/>
      <c r="AV35" s="359"/>
      <c r="AW35" s="359"/>
      <c r="AX35" s="360"/>
      <c r="AY35" s="338"/>
      <c r="AZ35" s="339"/>
      <c r="BA35" s="339"/>
      <c r="BB35" s="339"/>
      <c r="BC35" s="339"/>
      <c r="BD35" s="339"/>
      <c r="BE35" s="358"/>
      <c r="BF35" s="359"/>
      <c r="BG35" s="359"/>
      <c r="BH35" s="360"/>
      <c r="BI35" s="338"/>
      <c r="BJ35" s="339"/>
      <c r="BK35" s="339"/>
      <c r="BL35" s="339"/>
      <c r="BM35" s="339"/>
      <c r="BN35" s="339"/>
      <c r="BO35" s="358"/>
      <c r="BP35" s="359"/>
      <c r="BQ35" s="359"/>
      <c r="BR35" s="360"/>
      <c r="BS35" s="338"/>
      <c r="BT35" s="339"/>
      <c r="BU35" s="339"/>
      <c r="BV35" s="339"/>
      <c r="BW35" s="339"/>
      <c r="BX35" s="340"/>
      <c r="CA35" s="6" t="s">
        <v>64</v>
      </c>
    </row>
    <row r="36" spans="1:79" ht="12" customHeight="1" x14ac:dyDescent="0.45">
      <c r="A36" s="367" t="s">
        <v>67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9"/>
      <c r="S36" s="373"/>
      <c r="T36" s="374"/>
      <c r="U36" s="374"/>
      <c r="V36" s="374"/>
      <c r="W36" s="375"/>
      <c r="X36" s="379"/>
      <c r="Y36" s="380"/>
      <c r="Z36" s="380"/>
      <c r="AA36" s="380"/>
      <c r="AB36" s="381"/>
      <c r="AC36" s="385"/>
      <c r="AD36" s="386"/>
      <c r="AE36" s="361" t="str">
        <f>IF($A36="合 計",AE34,"-")</f>
        <v>-</v>
      </c>
      <c r="AF36" s="362"/>
      <c r="AG36" s="362"/>
      <c r="AH36" s="362"/>
      <c r="AI36" s="362"/>
      <c r="AJ36" s="362"/>
      <c r="AK36" s="389"/>
      <c r="AL36" s="390"/>
      <c r="AM36" s="390"/>
      <c r="AN36" s="391"/>
      <c r="AO36" s="361" t="str">
        <f>IF($A36="合 計",AO34,"-")</f>
        <v>-</v>
      </c>
      <c r="AP36" s="362"/>
      <c r="AQ36" s="362"/>
      <c r="AR36" s="362"/>
      <c r="AS36" s="362"/>
      <c r="AT36" s="362"/>
      <c r="AU36" s="355"/>
      <c r="AV36" s="356"/>
      <c r="AW36" s="356"/>
      <c r="AX36" s="357"/>
      <c r="AY36" s="361" t="str">
        <f>IF($A36="合 計",AY34,"-")</f>
        <v>-</v>
      </c>
      <c r="AZ36" s="362"/>
      <c r="BA36" s="362"/>
      <c r="BB36" s="362"/>
      <c r="BC36" s="362"/>
      <c r="BD36" s="362"/>
      <c r="BE36" s="355"/>
      <c r="BF36" s="356"/>
      <c r="BG36" s="356"/>
      <c r="BH36" s="357"/>
      <c r="BI36" s="361" t="str">
        <f>IF($A36="合 計",BI34,"-")</f>
        <v>-</v>
      </c>
      <c r="BJ36" s="362"/>
      <c r="BK36" s="362"/>
      <c r="BL36" s="362"/>
      <c r="BM36" s="362"/>
      <c r="BN36" s="362"/>
      <c r="BO36" s="355"/>
      <c r="BP36" s="356"/>
      <c r="BQ36" s="356"/>
      <c r="BR36" s="357"/>
      <c r="BS36" s="361" t="str">
        <f>IF($A36="合 計",BS34,"-")</f>
        <v>-</v>
      </c>
      <c r="BT36" s="362"/>
      <c r="BU36" s="362"/>
      <c r="BV36" s="362"/>
      <c r="BW36" s="362"/>
      <c r="BX36" s="365"/>
      <c r="CA36" s="6" t="s">
        <v>79</v>
      </c>
    </row>
    <row r="37" spans="1:79" ht="12" customHeight="1" x14ac:dyDescent="0.45">
      <c r="A37" s="370"/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2"/>
      <c r="S37" s="376"/>
      <c r="T37" s="377"/>
      <c r="U37" s="377"/>
      <c r="V37" s="377"/>
      <c r="W37" s="378"/>
      <c r="X37" s="382"/>
      <c r="Y37" s="383"/>
      <c r="Z37" s="383"/>
      <c r="AA37" s="383"/>
      <c r="AB37" s="384"/>
      <c r="AC37" s="387"/>
      <c r="AD37" s="388"/>
      <c r="AE37" s="363"/>
      <c r="AF37" s="364"/>
      <c r="AG37" s="364"/>
      <c r="AH37" s="364"/>
      <c r="AI37" s="364"/>
      <c r="AJ37" s="364"/>
      <c r="AK37" s="392"/>
      <c r="AL37" s="393"/>
      <c r="AM37" s="393"/>
      <c r="AN37" s="394"/>
      <c r="AO37" s="363"/>
      <c r="AP37" s="364"/>
      <c r="AQ37" s="364"/>
      <c r="AR37" s="364"/>
      <c r="AS37" s="364"/>
      <c r="AT37" s="364"/>
      <c r="AU37" s="358"/>
      <c r="AV37" s="359"/>
      <c r="AW37" s="359"/>
      <c r="AX37" s="360"/>
      <c r="AY37" s="363"/>
      <c r="AZ37" s="364"/>
      <c r="BA37" s="364"/>
      <c r="BB37" s="364"/>
      <c r="BC37" s="364"/>
      <c r="BD37" s="364"/>
      <c r="BE37" s="358"/>
      <c r="BF37" s="359"/>
      <c r="BG37" s="359"/>
      <c r="BH37" s="360"/>
      <c r="BI37" s="363"/>
      <c r="BJ37" s="364"/>
      <c r="BK37" s="364"/>
      <c r="BL37" s="364"/>
      <c r="BM37" s="364"/>
      <c r="BN37" s="364"/>
      <c r="BO37" s="358"/>
      <c r="BP37" s="359"/>
      <c r="BQ37" s="359"/>
      <c r="BR37" s="360"/>
      <c r="BS37" s="363"/>
      <c r="BT37" s="364"/>
      <c r="BU37" s="364"/>
      <c r="BV37" s="364"/>
      <c r="BW37" s="364"/>
      <c r="BX37" s="366"/>
      <c r="CA37" s="6" t="s">
        <v>67</v>
      </c>
    </row>
    <row r="38" spans="1:79" ht="16.05" customHeight="1" x14ac:dyDescent="0.45">
      <c r="A38" s="325" t="s">
        <v>72</v>
      </c>
      <c r="B38" s="325"/>
      <c r="C38" s="325"/>
      <c r="D38" s="325"/>
      <c r="E38" s="326" t="str">
        <f>IF('請求書 (入力例）'!$BX$4="","工事コードを入力してください",'請求書 (入力例）'!$BX$4)</f>
        <v>23890-1001</v>
      </c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27" t="s">
        <v>70</v>
      </c>
      <c r="BW38" s="327"/>
      <c r="BX38" s="33">
        <f>BX1+1</f>
        <v>2</v>
      </c>
    </row>
    <row r="39" spans="1:79" ht="16.05" customHeight="1" x14ac:dyDescent="0.45">
      <c r="A39" s="328" t="s">
        <v>73</v>
      </c>
      <c r="B39" s="328"/>
      <c r="C39" s="328"/>
      <c r="D39" s="328"/>
      <c r="E39" s="329" t="str">
        <f>IF('請求書 (入力例）'!$BA$6="","",'請求書 (入力例）'!$BA$6)</f>
        <v>〇×舗装工事</v>
      </c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30" t="s">
        <v>74</v>
      </c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330"/>
      <c r="BE39" s="330"/>
      <c r="BF39" s="330"/>
      <c r="BG39" s="330"/>
      <c r="BH39" s="330"/>
      <c r="BI39" s="330"/>
      <c r="BJ39" s="34" t="s">
        <v>75</v>
      </c>
      <c r="BK39" s="35"/>
      <c r="BL39" s="35"/>
      <c r="BM39" s="310">
        <f>IF('請求書 (入力例）'!$G$6="","",'請求書 (入力例）'!$G$6)</f>
        <v>5</v>
      </c>
      <c r="BN39" s="310"/>
      <c r="BO39" s="310" t="s">
        <v>76</v>
      </c>
      <c r="BP39" s="310"/>
      <c r="BQ39" s="310"/>
      <c r="BR39" s="310">
        <f>IF('請求書 (入力例）'!$K$6="","",'請求書 (入力例）'!$K$6)</f>
        <v>4</v>
      </c>
      <c r="BS39" s="310"/>
      <c r="BT39" s="310" t="s">
        <v>77</v>
      </c>
      <c r="BU39" s="310"/>
      <c r="BV39" s="310">
        <f>IF('請求書 (入力例）'!$P$6="","",'請求書 (入力例）'!$P$6)</f>
        <v>30</v>
      </c>
      <c r="BW39" s="310"/>
      <c r="BX39" s="35" t="s">
        <v>78</v>
      </c>
    </row>
    <row r="40" spans="1:79" ht="16.05" customHeight="1" x14ac:dyDescent="0.45">
      <c r="A40" s="311" t="s">
        <v>92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3"/>
      <c r="S40" s="320" t="s">
        <v>93</v>
      </c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2"/>
      <c r="AK40" s="320" t="s">
        <v>94</v>
      </c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  <c r="BL40" s="321"/>
      <c r="BM40" s="321"/>
      <c r="BN40" s="321"/>
      <c r="BO40" s="321"/>
      <c r="BP40" s="321"/>
      <c r="BQ40" s="321"/>
      <c r="BR40" s="321"/>
      <c r="BS40" s="321"/>
      <c r="BT40" s="321"/>
      <c r="BU40" s="321"/>
      <c r="BV40" s="321"/>
      <c r="BW40" s="321"/>
      <c r="BX40" s="322"/>
    </row>
    <row r="41" spans="1:79" ht="16.05" customHeight="1" x14ac:dyDescent="0.45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6"/>
      <c r="S41" s="323" t="s">
        <v>83</v>
      </c>
      <c r="T41" s="323"/>
      <c r="U41" s="323"/>
      <c r="V41" s="323"/>
      <c r="W41" s="323"/>
      <c r="X41" s="323" t="s">
        <v>95</v>
      </c>
      <c r="Y41" s="323"/>
      <c r="Z41" s="323"/>
      <c r="AA41" s="323"/>
      <c r="AB41" s="323"/>
      <c r="AC41" s="323" t="s">
        <v>96</v>
      </c>
      <c r="AD41" s="323"/>
      <c r="AE41" s="323" t="s">
        <v>97</v>
      </c>
      <c r="AF41" s="323"/>
      <c r="AG41" s="323"/>
      <c r="AH41" s="323"/>
      <c r="AI41" s="323"/>
      <c r="AJ41" s="323"/>
      <c r="AK41" s="302" t="s">
        <v>83</v>
      </c>
      <c r="AL41" s="303"/>
      <c r="AM41" s="303"/>
      <c r="AN41" s="304"/>
      <c r="AO41" s="22" t="s">
        <v>98</v>
      </c>
      <c r="AP41" s="31">
        <v>1</v>
      </c>
      <c r="AQ41" s="23" t="s">
        <v>99</v>
      </c>
      <c r="AR41" s="23"/>
      <c r="AS41" s="23"/>
      <c r="AT41" s="24"/>
      <c r="AU41" s="302" t="s">
        <v>83</v>
      </c>
      <c r="AV41" s="303"/>
      <c r="AW41" s="303"/>
      <c r="AX41" s="304"/>
      <c r="AY41" s="22" t="s">
        <v>98</v>
      </c>
      <c r="AZ41" s="31">
        <v>2</v>
      </c>
      <c r="BA41" s="23" t="s">
        <v>99</v>
      </c>
      <c r="BB41" s="23"/>
      <c r="BC41" s="23"/>
      <c r="BD41" s="24"/>
      <c r="BE41" s="302" t="s">
        <v>83</v>
      </c>
      <c r="BF41" s="303"/>
      <c r="BG41" s="303"/>
      <c r="BH41" s="304"/>
      <c r="BI41" s="22" t="s">
        <v>98</v>
      </c>
      <c r="BJ41" s="31">
        <v>3</v>
      </c>
      <c r="BK41" s="23" t="s">
        <v>99</v>
      </c>
      <c r="BL41" s="23"/>
      <c r="BM41" s="23"/>
      <c r="BN41" s="24"/>
      <c r="BO41" s="302" t="s">
        <v>83</v>
      </c>
      <c r="BP41" s="303"/>
      <c r="BQ41" s="303"/>
      <c r="BR41" s="304"/>
      <c r="BS41" s="22" t="s">
        <v>98</v>
      </c>
      <c r="BT41" s="31">
        <v>4</v>
      </c>
      <c r="BU41" s="23" t="s">
        <v>99</v>
      </c>
      <c r="BV41" s="23"/>
      <c r="BW41" s="23"/>
      <c r="BX41" s="24"/>
    </row>
    <row r="42" spans="1:79" ht="16.05" customHeight="1" x14ac:dyDescent="0.45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9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05"/>
      <c r="AL42" s="306"/>
      <c r="AM42" s="306"/>
      <c r="AN42" s="307"/>
      <c r="AO42" s="32">
        <v>1</v>
      </c>
      <c r="AP42" s="308" t="s">
        <v>31</v>
      </c>
      <c r="AQ42" s="308"/>
      <c r="AR42" s="308"/>
      <c r="AS42" s="308"/>
      <c r="AT42" s="309"/>
      <c r="AU42" s="305"/>
      <c r="AV42" s="306"/>
      <c r="AW42" s="306"/>
      <c r="AX42" s="307"/>
      <c r="AY42" s="32">
        <v>2</v>
      </c>
      <c r="AZ42" s="308" t="s">
        <v>31</v>
      </c>
      <c r="BA42" s="308"/>
      <c r="BB42" s="308"/>
      <c r="BC42" s="308"/>
      <c r="BD42" s="309"/>
      <c r="BE42" s="305"/>
      <c r="BF42" s="306"/>
      <c r="BG42" s="306"/>
      <c r="BH42" s="307"/>
      <c r="BI42" s="32">
        <v>3</v>
      </c>
      <c r="BJ42" s="308" t="s">
        <v>31</v>
      </c>
      <c r="BK42" s="308"/>
      <c r="BL42" s="308"/>
      <c r="BM42" s="308"/>
      <c r="BN42" s="309"/>
      <c r="BO42" s="305"/>
      <c r="BP42" s="306"/>
      <c r="BQ42" s="306"/>
      <c r="BR42" s="307"/>
      <c r="BS42" s="32">
        <v>4</v>
      </c>
      <c r="BT42" s="308" t="s">
        <v>31</v>
      </c>
      <c r="BU42" s="308"/>
      <c r="BV42" s="308"/>
      <c r="BW42" s="308"/>
      <c r="BX42" s="309"/>
    </row>
    <row r="43" spans="1:79" ht="12" customHeight="1" x14ac:dyDescent="0.45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341">
        <v>400</v>
      </c>
      <c r="T43" s="342"/>
      <c r="U43" s="342"/>
      <c r="V43" s="342"/>
      <c r="W43" s="343"/>
      <c r="X43" s="341">
        <v>10000</v>
      </c>
      <c r="Y43" s="342"/>
      <c r="Z43" s="342"/>
      <c r="AA43" s="342"/>
      <c r="AB43" s="343"/>
      <c r="AC43" s="347" t="s">
        <v>102</v>
      </c>
      <c r="AD43" s="348"/>
      <c r="AE43" s="351">
        <f>TRUNC(S43*X43,0)</f>
        <v>4000000</v>
      </c>
      <c r="AF43" s="352"/>
      <c r="AG43" s="352"/>
      <c r="AH43" s="352"/>
      <c r="AI43" s="352"/>
      <c r="AJ43" s="352"/>
      <c r="AK43" s="331">
        <v>100</v>
      </c>
      <c r="AL43" s="332"/>
      <c r="AM43" s="332"/>
      <c r="AN43" s="332"/>
      <c r="AO43" s="335">
        <f>IF(AK43="","",TRUNC($X43*AK43,0))</f>
        <v>1000000</v>
      </c>
      <c r="AP43" s="336"/>
      <c r="AQ43" s="336"/>
      <c r="AR43" s="336"/>
      <c r="AS43" s="336"/>
      <c r="AT43" s="337"/>
      <c r="AU43" s="331">
        <v>200</v>
      </c>
      <c r="AV43" s="332"/>
      <c r="AW43" s="332"/>
      <c r="AX43" s="332"/>
      <c r="AY43" s="335">
        <f>IF(AU43="","",TRUNC($X43*AU43,0))</f>
        <v>2000000</v>
      </c>
      <c r="AZ43" s="336"/>
      <c r="BA43" s="336"/>
      <c r="BB43" s="336"/>
      <c r="BC43" s="336"/>
      <c r="BD43" s="337"/>
      <c r="BE43" s="331">
        <v>300</v>
      </c>
      <c r="BF43" s="332"/>
      <c r="BG43" s="332"/>
      <c r="BH43" s="332"/>
      <c r="BI43" s="335">
        <f>IF(BE43="","",TRUNC($X43*BE43,0))</f>
        <v>3000000</v>
      </c>
      <c r="BJ43" s="336"/>
      <c r="BK43" s="336"/>
      <c r="BL43" s="336"/>
      <c r="BM43" s="336"/>
      <c r="BN43" s="337"/>
      <c r="BO43" s="331">
        <v>400</v>
      </c>
      <c r="BP43" s="332"/>
      <c r="BQ43" s="332"/>
      <c r="BR43" s="332"/>
      <c r="BS43" s="335">
        <f>IF(BO43="","",TRUNC($X43*BO43,0))</f>
        <v>4000000</v>
      </c>
      <c r="BT43" s="336"/>
      <c r="BU43" s="336"/>
      <c r="BV43" s="336"/>
      <c r="BW43" s="336"/>
      <c r="BX43" s="337"/>
    </row>
    <row r="44" spans="1:79" ht="12" customHeight="1" x14ac:dyDescent="0.45">
      <c r="A44" s="28" t="s">
        <v>118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S44" s="344"/>
      <c r="T44" s="345"/>
      <c r="U44" s="345"/>
      <c r="V44" s="345"/>
      <c r="W44" s="346"/>
      <c r="X44" s="344"/>
      <c r="Y44" s="345"/>
      <c r="Z44" s="345"/>
      <c r="AA44" s="345"/>
      <c r="AB44" s="346"/>
      <c r="AC44" s="349"/>
      <c r="AD44" s="350"/>
      <c r="AE44" s="353"/>
      <c r="AF44" s="354"/>
      <c r="AG44" s="354"/>
      <c r="AH44" s="354"/>
      <c r="AI44" s="354"/>
      <c r="AJ44" s="354"/>
      <c r="AK44" s="333"/>
      <c r="AL44" s="334"/>
      <c r="AM44" s="334"/>
      <c r="AN44" s="334"/>
      <c r="AO44" s="338"/>
      <c r="AP44" s="339"/>
      <c r="AQ44" s="339"/>
      <c r="AR44" s="339"/>
      <c r="AS44" s="339"/>
      <c r="AT44" s="340"/>
      <c r="AU44" s="333"/>
      <c r="AV44" s="334"/>
      <c r="AW44" s="334"/>
      <c r="AX44" s="334"/>
      <c r="AY44" s="338"/>
      <c r="AZ44" s="339"/>
      <c r="BA44" s="339"/>
      <c r="BB44" s="339"/>
      <c r="BC44" s="339"/>
      <c r="BD44" s="340"/>
      <c r="BE44" s="333"/>
      <c r="BF44" s="334"/>
      <c r="BG44" s="334"/>
      <c r="BH44" s="334"/>
      <c r="BI44" s="338"/>
      <c r="BJ44" s="339"/>
      <c r="BK44" s="339"/>
      <c r="BL44" s="339"/>
      <c r="BM44" s="339"/>
      <c r="BN44" s="340"/>
      <c r="BO44" s="333"/>
      <c r="BP44" s="334"/>
      <c r="BQ44" s="334"/>
      <c r="BR44" s="334"/>
      <c r="BS44" s="338"/>
      <c r="BT44" s="339"/>
      <c r="BU44" s="339"/>
      <c r="BV44" s="339"/>
      <c r="BW44" s="339"/>
      <c r="BX44" s="340"/>
    </row>
    <row r="45" spans="1:79" ht="12" customHeight="1" x14ac:dyDescent="0.4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7"/>
      <c r="S45" s="341"/>
      <c r="T45" s="342"/>
      <c r="U45" s="342"/>
      <c r="V45" s="342"/>
      <c r="W45" s="343"/>
      <c r="X45" s="341"/>
      <c r="Y45" s="342"/>
      <c r="Z45" s="342"/>
      <c r="AA45" s="342"/>
      <c r="AB45" s="343"/>
      <c r="AC45" s="347"/>
      <c r="AD45" s="348"/>
      <c r="AE45" s="351">
        <f t="shared" ref="AE45" si="63">TRUNC(S45*X45,0)</f>
        <v>0</v>
      </c>
      <c r="AF45" s="352"/>
      <c r="AG45" s="352"/>
      <c r="AH45" s="352"/>
      <c r="AI45" s="352"/>
      <c r="AJ45" s="352"/>
      <c r="AK45" s="331"/>
      <c r="AL45" s="332"/>
      <c r="AM45" s="332"/>
      <c r="AN45" s="332"/>
      <c r="AO45" s="335" t="str">
        <f t="shared" ref="AO45" si="64">IF(AK45="","",TRUNC($X45*AK45,0))</f>
        <v/>
      </c>
      <c r="AP45" s="336"/>
      <c r="AQ45" s="336"/>
      <c r="AR45" s="336"/>
      <c r="AS45" s="336"/>
      <c r="AT45" s="337"/>
      <c r="AU45" s="331"/>
      <c r="AV45" s="332"/>
      <c r="AW45" s="332"/>
      <c r="AX45" s="332"/>
      <c r="AY45" s="335" t="str">
        <f t="shared" ref="AY45" si="65">IF(AU45="","",TRUNC($X45*AU45,0))</f>
        <v/>
      </c>
      <c r="AZ45" s="336"/>
      <c r="BA45" s="336"/>
      <c r="BB45" s="336"/>
      <c r="BC45" s="336"/>
      <c r="BD45" s="337"/>
      <c r="BE45" s="331"/>
      <c r="BF45" s="332"/>
      <c r="BG45" s="332"/>
      <c r="BH45" s="332"/>
      <c r="BI45" s="335" t="str">
        <f t="shared" ref="BI45" si="66">IF(BE45="","",TRUNC($X45*BE45,0))</f>
        <v/>
      </c>
      <c r="BJ45" s="336"/>
      <c r="BK45" s="336"/>
      <c r="BL45" s="336"/>
      <c r="BM45" s="336"/>
      <c r="BN45" s="337"/>
      <c r="BO45" s="331"/>
      <c r="BP45" s="332"/>
      <c r="BQ45" s="332"/>
      <c r="BR45" s="332"/>
      <c r="BS45" s="335" t="str">
        <f t="shared" ref="BS45" si="67">IF(BO45="","",TRUNC($X45*BO45,0))</f>
        <v/>
      </c>
      <c r="BT45" s="336"/>
      <c r="BU45" s="336"/>
      <c r="BV45" s="336"/>
      <c r="BW45" s="336"/>
      <c r="BX45" s="337"/>
    </row>
    <row r="46" spans="1:79" ht="12" customHeight="1" x14ac:dyDescent="0.4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0"/>
      <c r="S46" s="344"/>
      <c r="T46" s="345"/>
      <c r="U46" s="345"/>
      <c r="V46" s="345"/>
      <c r="W46" s="346"/>
      <c r="X46" s="344"/>
      <c r="Y46" s="345"/>
      <c r="Z46" s="345"/>
      <c r="AA46" s="345"/>
      <c r="AB46" s="346"/>
      <c r="AC46" s="349"/>
      <c r="AD46" s="350"/>
      <c r="AE46" s="353"/>
      <c r="AF46" s="354"/>
      <c r="AG46" s="354"/>
      <c r="AH46" s="354"/>
      <c r="AI46" s="354"/>
      <c r="AJ46" s="354"/>
      <c r="AK46" s="333"/>
      <c r="AL46" s="334"/>
      <c r="AM46" s="334"/>
      <c r="AN46" s="334"/>
      <c r="AO46" s="338"/>
      <c r="AP46" s="339"/>
      <c r="AQ46" s="339"/>
      <c r="AR46" s="339"/>
      <c r="AS46" s="339"/>
      <c r="AT46" s="340"/>
      <c r="AU46" s="333"/>
      <c r="AV46" s="334"/>
      <c r="AW46" s="334"/>
      <c r="AX46" s="334"/>
      <c r="AY46" s="338"/>
      <c r="AZ46" s="339"/>
      <c r="BA46" s="339"/>
      <c r="BB46" s="339"/>
      <c r="BC46" s="339"/>
      <c r="BD46" s="340"/>
      <c r="BE46" s="333"/>
      <c r="BF46" s="334"/>
      <c r="BG46" s="334"/>
      <c r="BH46" s="334"/>
      <c r="BI46" s="338"/>
      <c r="BJ46" s="339"/>
      <c r="BK46" s="339"/>
      <c r="BL46" s="339"/>
      <c r="BM46" s="339"/>
      <c r="BN46" s="340"/>
      <c r="BO46" s="333"/>
      <c r="BP46" s="334"/>
      <c r="BQ46" s="334"/>
      <c r="BR46" s="334"/>
      <c r="BS46" s="338"/>
      <c r="BT46" s="339"/>
      <c r="BU46" s="339"/>
      <c r="BV46" s="339"/>
      <c r="BW46" s="339"/>
      <c r="BX46" s="340"/>
    </row>
    <row r="47" spans="1:79" ht="12" customHeight="1" x14ac:dyDescent="0.4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341"/>
      <c r="T47" s="342"/>
      <c r="U47" s="342"/>
      <c r="V47" s="342"/>
      <c r="W47" s="343"/>
      <c r="X47" s="341"/>
      <c r="Y47" s="342"/>
      <c r="Z47" s="342"/>
      <c r="AA47" s="342"/>
      <c r="AB47" s="343"/>
      <c r="AC47" s="347"/>
      <c r="AD47" s="348"/>
      <c r="AE47" s="351">
        <f t="shared" ref="AE47" si="68">TRUNC(S47*X47,0)</f>
        <v>0</v>
      </c>
      <c r="AF47" s="352"/>
      <c r="AG47" s="352"/>
      <c r="AH47" s="352"/>
      <c r="AI47" s="352"/>
      <c r="AJ47" s="352"/>
      <c r="AK47" s="331"/>
      <c r="AL47" s="332"/>
      <c r="AM47" s="332"/>
      <c r="AN47" s="332"/>
      <c r="AO47" s="335" t="str">
        <f t="shared" ref="AO47" si="69">IF(AK47="","",TRUNC($X47*AK47,0))</f>
        <v/>
      </c>
      <c r="AP47" s="336"/>
      <c r="AQ47" s="336"/>
      <c r="AR47" s="336"/>
      <c r="AS47" s="336"/>
      <c r="AT47" s="337"/>
      <c r="AU47" s="331"/>
      <c r="AV47" s="332"/>
      <c r="AW47" s="332"/>
      <c r="AX47" s="332"/>
      <c r="AY47" s="335" t="str">
        <f t="shared" ref="AY47" si="70">IF(AU47="","",TRUNC($X47*AU47,0))</f>
        <v/>
      </c>
      <c r="AZ47" s="336"/>
      <c r="BA47" s="336"/>
      <c r="BB47" s="336"/>
      <c r="BC47" s="336"/>
      <c r="BD47" s="337"/>
      <c r="BE47" s="331"/>
      <c r="BF47" s="332"/>
      <c r="BG47" s="332"/>
      <c r="BH47" s="332"/>
      <c r="BI47" s="335" t="str">
        <f t="shared" ref="BI47" si="71">IF(BE47="","",TRUNC($X47*BE47,0))</f>
        <v/>
      </c>
      <c r="BJ47" s="336"/>
      <c r="BK47" s="336"/>
      <c r="BL47" s="336"/>
      <c r="BM47" s="336"/>
      <c r="BN47" s="337"/>
      <c r="BO47" s="331"/>
      <c r="BP47" s="332"/>
      <c r="BQ47" s="332"/>
      <c r="BR47" s="332"/>
      <c r="BS47" s="335" t="str">
        <f t="shared" ref="BS47" si="72">IF(BO47="","",TRUNC($X47*BO47,0))</f>
        <v/>
      </c>
      <c r="BT47" s="336"/>
      <c r="BU47" s="336"/>
      <c r="BV47" s="336"/>
      <c r="BW47" s="336"/>
      <c r="BX47" s="337"/>
    </row>
    <row r="48" spans="1:79" ht="12" customHeight="1" x14ac:dyDescent="0.4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30"/>
      <c r="S48" s="344"/>
      <c r="T48" s="345"/>
      <c r="U48" s="345"/>
      <c r="V48" s="345"/>
      <c r="W48" s="346"/>
      <c r="X48" s="344"/>
      <c r="Y48" s="345"/>
      <c r="Z48" s="345"/>
      <c r="AA48" s="345"/>
      <c r="AB48" s="346"/>
      <c r="AC48" s="349"/>
      <c r="AD48" s="350"/>
      <c r="AE48" s="353"/>
      <c r="AF48" s="354"/>
      <c r="AG48" s="354"/>
      <c r="AH48" s="354"/>
      <c r="AI48" s="354"/>
      <c r="AJ48" s="354"/>
      <c r="AK48" s="333"/>
      <c r="AL48" s="334"/>
      <c r="AM48" s="334"/>
      <c r="AN48" s="334"/>
      <c r="AO48" s="338"/>
      <c r="AP48" s="339"/>
      <c r="AQ48" s="339"/>
      <c r="AR48" s="339"/>
      <c r="AS48" s="339"/>
      <c r="AT48" s="340"/>
      <c r="AU48" s="333"/>
      <c r="AV48" s="334"/>
      <c r="AW48" s="334"/>
      <c r="AX48" s="334"/>
      <c r="AY48" s="338"/>
      <c r="AZ48" s="339"/>
      <c r="BA48" s="339"/>
      <c r="BB48" s="339"/>
      <c r="BC48" s="339"/>
      <c r="BD48" s="340"/>
      <c r="BE48" s="333"/>
      <c r="BF48" s="334"/>
      <c r="BG48" s="334"/>
      <c r="BH48" s="334"/>
      <c r="BI48" s="338"/>
      <c r="BJ48" s="339"/>
      <c r="BK48" s="339"/>
      <c r="BL48" s="339"/>
      <c r="BM48" s="339"/>
      <c r="BN48" s="340"/>
      <c r="BO48" s="333"/>
      <c r="BP48" s="334"/>
      <c r="BQ48" s="334"/>
      <c r="BR48" s="334"/>
      <c r="BS48" s="338"/>
      <c r="BT48" s="339"/>
      <c r="BU48" s="339"/>
      <c r="BV48" s="339"/>
      <c r="BW48" s="339"/>
      <c r="BX48" s="340"/>
    </row>
    <row r="49" spans="1:76" ht="12" customHeight="1" x14ac:dyDescent="0.4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  <c r="S49" s="341"/>
      <c r="T49" s="342"/>
      <c r="U49" s="342"/>
      <c r="V49" s="342"/>
      <c r="W49" s="343"/>
      <c r="X49" s="341"/>
      <c r="Y49" s="342"/>
      <c r="Z49" s="342"/>
      <c r="AA49" s="342"/>
      <c r="AB49" s="343"/>
      <c r="AC49" s="347"/>
      <c r="AD49" s="348"/>
      <c r="AE49" s="351">
        <f t="shared" ref="AE49" si="73">TRUNC(S49*X49,0)</f>
        <v>0</v>
      </c>
      <c r="AF49" s="352"/>
      <c r="AG49" s="352"/>
      <c r="AH49" s="352"/>
      <c r="AI49" s="352"/>
      <c r="AJ49" s="352"/>
      <c r="AK49" s="331"/>
      <c r="AL49" s="332"/>
      <c r="AM49" s="332"/>
      <c r="AN49" s="332"/>
      <c r="AO49" s="335" t="str">
        <f t="shared" ref="AO49" si="74">IF(AK49="","",TRUNC($X49*AK49,0))</f>
        <v/>
      </c>
      <c r="AP49" s="336"/>
      <c r="AQ49" s="336"/>
      <c r="AR49" s="336"/>
      <c r="AS49" s="336"/>
      <c r="AT49" s="337"/>
      <c r="AU49" s="331"/>
      <c r="AV49" s="332"/>
      <c r="AW49" s="332"/>
      <c r="AX49" s="332"/>
      <c r="AY49" s="335" t="str">
        <f t="shared" ref="AY49" si="75">IF(AU49="","",TRUNC($X49*AU49,0))</f>
        <v/>
      </c>
      <c r="AZ49" s="336"/>
      <c r="BA49" s="336"/>
      <c r="BB49" s="336"/>
      <c r="BC49" s="336"/>
      <c r="BD49" s="337"/>
      <c r="BE49" s="331"/>
      <c r="BF49" s="332"/>
      <c r="BG49" s="332"/>
      <c r="BH49" s="332"/>
      <c r="BI49" s="335" t="str">
        <f t="shared" ref="BI49" si="76">IF(BE49="","",TRUNC($X49*BE49,0))</f>
        <v/>
      </c>
      <c r="BJ49" s="336"/>
      <c r="BK49" s="336"/>
      <c r="BL49" s="336"/>
      <c r="BM49" s="336"/>
      <c r="BN49" s="337"/>
      <c r="BO49" s="331"/>
      <c r="BP49" s="332"/>
      <c r="BQ49" s="332"/>
      <c r="BR49" s="332"/>
      <c r="BS49" s="335" t="str">
        <f t="shared" ref="BS49" si="77">IF(BO49="","",TRUNC($X49*BO49,0))</f>
        <v/>
      </c>
      <c r="BT49" s="336"/>
      <c r="BU49" s="336"/>
      <c r="BV49" s="336"/>
      <c r="BW49" s="336"/>
      <c r="BX49" s="337"/>
    </row>
    <row r="50" spans="1:76" ht="12" customHeight="1" x14ac:dyDescent="0.4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0"/>
      <c r="S50" s="344"/>
      <c r="T50" s="345"/>
      <c r="U50" s="345"/>
      <c r="V50" s="345"/>
      <c r="W50" s="346"/>
      <c r="X50" s="344"/>
      <c r="Y50" s="345"/>
      <c r="Z50" s="345"/>
      <c r="AA50" s="345"/>
      <c r="AB50" s="346"/>
      <c r="AC50" s="349"/>
      <c r="AD50" s="350"/>
      <c r="AE50" s="353"/>
      <c r="AF50" s="354"/>
      <c r="AG50" s="354"/>
      <c r="AH50" s="354"/>
      <c r="AI50" s="354"/>
      <c r="AJ50" s="354"/>
      <c r="AK50" s="333"/>
      <c r="AL50" s="334"/>
      <c r="AM50" s="334"/>
      <c r="AN50" s="334"/>
      <c r="AO50" s="338"/>
      <c r="AP50" s="339"/>
      <c r="AQ50" s="339"/>
      <c r="AR50" s="339"/>
      <c r="AS50" s="339"/>
      <c r="AT50" s="340"/>
      <c r="AU50" s="333"/>
      <c r="AV50" s="334"/>
      <c r="AW50" s="334"/>
      <c r="AX50" s="334"/>
      <c r="AY50" s="338"/>
      <c r="AZ50" s="339"/>
      <c r="BA50" s="339"/>
      <c r="BB50" s="339"/>
      <c r="BC50" s="339"/>
      <c r="BD50" s="340"/>
      <c r="BE50" s="333"/>
      <c r="BF50" s="334"/>
      <c r="BG50" s="334"/>
      <c r="BH50" s="334"/>
      <c r="BI50" s="338"/>
      <c r="BJ50" s="339"/>
      <c r="BK50" s="339"/>
      <c r="BL50" s="339"/>
      <c r="BM50" s="339"/>
      <c r="BN50" s="340"/>
      <c r="BO50" s="333"/>
      <c r="BP50" s="334"/>
      <c r="BQ50" s="334"/>
      <c r="BR50" s="334"/>
      <c r="BS50" s="338"/>
      <c r="BT50" s="339"/>
      <c r="BU50" s="339"/>
      <c r="BV50" s="339"/>
      <c r="BW50" s="339"/>
      <c r="BX50" s="340"/>
    </row>
    <row r="51" spans="1:76" ht="12" customHeight="1" x14ac:dyDescent="0.45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7"/>
      <c r="S51" s="341"/>
      <c r="T51" s="342"/>
      <c r="U51" s="342"/>
      <c r="V51" s="342"/>
      <c r="W51" s="343"/>
      <c r="X51" s="341"/>
      <c r="Y51" s="342"/>
      <c r="Z51" s="342"/>
      <c r="AA51" s="342"/>
      <c r="AB51" s="343"/>
      <c r="AC51" s="347"/>
      <c r="AD51" s="348"/>
      <c r="AE51" s="351">
        <f t="shared" ref="AE51" si="78">TRUNC(S51*X51,0)</f>
        <v>0</v>
      </c>
      <c r="AF51" s="352"/>
      <c r="AG51" s="352"/>
      <c r="AH51" s="352"/>
      <c r="AI51" s="352"/>
      <c r="AJ51" s="352"/>
      <c r="AK51" s="331"/>
      <c r="AL51" s="332"/>
      <c r="AM51" s="332"/>
      <c r="AN51" s="332"/>
      <c r="AO51" s="335" t="str">
        <f t="shared" ref="AO51" si="79">IF(AK51="","",TRUNC($X51*AK51,0))</f>
        <v/>
      </c>
      <c r="AP51" s="336"/>
      <c r="AQ51" s="336"/>
      <c r="AR51" s="336"/>
      <c r="AS51" s="336"/>
      <c r="AT51" s="337"/>
      <c r="AU51" s="331"/>
      <c r="AV51" s="332"/>
      <c r="AW51" s="332"/>
      <c r="AX51" s="332"/>
      <c r="AY51" s="335" t="str">
        <f t="shared" ref="AY51" si="80">IF(AU51="","",TRUNC($X51*AU51,0))</f>
        <v/>
      </c>
      <c r="AZ51" s="336"/>
      <c r="BA51" s="336"/>
      <c r="BB51" s="336"/>
      <c r="BC51" s="336"/>
      <c r="BD51" s="337"/>
      <c r="BE51" s="331"/>
      <c r="BF51" s="332"/>
      <c r="BG51" s="332"/>
      <c r="BH51" s="332"/>
      <c r="BI51" s="335" t="str">
        <f t="shared" ref="BI51" si="81">IF(BE51="","",TRUNC($X51*BE51,0))</f>
        <v/>
      </c>
      <c r="BJ51" s="336"/>
      <c r="BK51" s="336"/>
      <c r="BL51" s="336"/>
      <c r="BM51" s="336"/>
      <c r="BN51" s="337"/>
      <c r="BO51" s="331"/>
      <c r="BP51" s="332"/>
      <c r="BQ51" s="332"/>
      <c r="BR51" s="332"/>
      <c r="BS51" s="335" t="str">
        <f t="shared" ref="BS51" si="82">IF(BO51="","",TRUNC($X51*BO51,0))</f>
        <v/>
      </c>
      <c r="BT51" s="336"/>
      <c r="BU51" s="336"/>
      <c r="BV51" s="336"/>
      <c r="BW51" s="336"/>
      <c r="BX51" s="337"/>
    </row>
    <row r="52" spans="1:76" ht="12" customHeight="1" x14ac:dyDescent="0.4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S52" s="344"/>
      <c r="T52" s="345"/>
      <c r="U52" s="345"/>
      <c r="V52" s="345"/>
      <c r="W52" s="346"/>
      <c r="X52" s="344"/>
      <c r="Y52" s="345"/>
      <c r="Z52" s="345"/>
      <c r="AA52" s="345"/>
      <c r="AB52" s="346"/>
      <c r="AC52" s="349"/>
      <c r="AD52" s="350"/>
      <c r="AE52" s="353"/>
      <c r="AF52" s="354"/>
      <c r="AG52" s="354"/>
      <c r="AH52" s="354"/>
      <c r="AI52" s="354"/>
      <c r="AJ52" s="354"/>
      <c r="AK52" s="333"/>
      <c r="AL52" s="334"/>
      <c r="AM52" s="334"/>
      <c r="AN52" s="334"/>
      <c r="AO52" s="338"/>
      <c r="AP52" s="339"/>
      <c r="AQ52" s="339"/>
      <c r="AR52" s="339"/>
      <c r="AS52" s="339"/>
      <c r="AT52" s="340"/>
      <c r="AU52" s="333"/>
      <c r="AV52" s="334"/>
      <c r="AW52" s="334"/>
      <c r="AX52" s="334"/>
      <c r="AY52" s="338"/>
      <c r="AZ52" s="339"/>
      <c r="BA52" s="339"/>
      <c r="BB52" s="339"/>
      <c r="BC52" s="339"/>
      <c r="BD52" s="340"/>
      <c r="BE52" s="333"/>
      <c r="BF52" s="334"/>
      <c r="BG52" s="334"/>
      <c r="BH52" s="334"/>
      <c r="BI52" s="338"/>
      <c r="BJ52" s="339"/>
      <c r="BK52" s="339"/>
      <c r="BL52" s="339"/>
      <c r="BM52" s="339"/>
      <c r="BN52" s="340"/>
      <c r="BO52" s="333"/>
      <c r="BP52" s="334"/>
      <c r="BQ52" s="334"/>
      <c r="BR52" s="334"/>
      <c r="BS52" s="338"/>
      <c r="BT52" s="339"/>
      <c r="BU52" s="339"/>
      <c r="BV52" s="339"/>
      <c r="BW52" s="339"/>
      <c r="BX52" s="340"/>
    </row>
    <row r="53" spans="1:76" ht="12" customHeight="1" x14ac:dyDescent="0.45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341"/>
      <c r="T53" s="342"/>
      <c r="U53" s="342"/>
      <c r="V53" s="342"/>
      <c r="W53" s="343"/>
      <c r="X53" s="341"/>
      <c r="Y53" s="342"/>
      <c r="Z53" s="342"/>
      <c r="AA53" s="342"/>
      <c r="AB53" s="343"/>
      <c r="AC53" s="347"/>
      <c r="AD53" s="348"/>
      <c r="AE53" s="351">
        <f t="shared" ref="AE53" si="83">TRUNC(S53*X53,0)</f>
        <v>0</v>
      </c>
      <c r="AF53" s="352"/>
      <c r="AG53" s="352"/>
      <c r="AH53" s="352"/>
      <c r="AI53" s="352"/>
      <c r="AJ53" s="352"/>
      <c r="AK53" s="331"/>
      <c r="AL53" s="332"/>
      <c r="AM53" s="332"/>
      <c r="AN53" s="332"/>
      <c r="AO53" s="335" t="str">
        <f t="shared" ref="AO53" si="84">IF(AK53="","",TRUNC($X53*AK53,0))</f>
        <v/>
      </c>
      <c r="AP53" s="336"/>
      <c r="AQ53" s="336"/>
      <c r="AR53" s="336"/>
      <c r="AS53" s="336"/>
      <c r="AT53" s="337"/>
      <c r="AU53" s="331"/>
      <c r="AV53" s="332"/>
      <c r="AW53" s="332"/>
      <c r="AX53" s="332"/>
      <c r="AY53" s="335" t="str">
        <f t="shared" ref="AY53" si="85">IF(AU53="","",TRUNC($X53*AU53,0))</f>
        <v/>
      </c>
      <c r="AZ53" s="336"/>
      <c r="BA53" s="336"/>
      <c r="BB53" s="336"/>
      <c r="BC53" s="336"/>
      <c r="BD53" s="337"/>
      <c r="BE53" s="331"/>
      <c r="BF53" s="332"/>
      <c r="BG53" s="332"/>
      <c r="BH53" s="332"/>
      <c r="BI53" s="335" t="str">
        <f t="shared" ref="BI53" si="86">IF(BE53="","",TRUNC($X53*BE53,0))</f>
        <v/>
      </c>
      <c r="BJ53" s="336"/>
      <c r="BK53" s="336"/>
      <c r="BL53" s="336"/>
      <c r="BM53" s="336"/>
      <c r="BN53" s="337"/>
      <c r="BO53" s="331"/>
      <c r="BP53" s="332"/>
      <c r="BQ53" s="332"/>
      <c r="BR53" s="332"/>
      <c r="BS53" s="335" t="str">
        <f t="shared" ref="BS53" si="87">IF(BO53="","",TRUNC($X53*BO53,0))</f>
        <v/>
      </c>
      <c r="BT53" s="336"/>
      <c r="BU53" s="336"/>
      <c r="BV53" s="336"/>
      <c r="BW53" s="336"/>
      <c r="BX53" s="337"/>
    </row>
    <row r="54" spans="1:76" ht="12" customHeight="1" x14ac:dyDescent="0.4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  <c r="S54" s="344"/>
      <c r="T54" s="345"/>
      <c r="U54" s="345"/>
      <c r="V54" s="345"/>
      <c r="W54" s="346"/>
      <c r="X54" s="344"/>
      <c r="Y54" s="345"/>
      <c r="Z54" s="345"/>
      <c r="AA54" s="345"/>
      <c r="AB54" s="346"/>
      <c r="AC54" s="349"/>
      <c r="AD54" s="350"/>
      <c r="AE54" s="353"/>
      <c r="AF54" s="354"/>
      <c r="AG54" s="354"/>
      <c r="AH54" s="354"/>
      <c r="AI54" s="354"/>
      <c r="AJ54" s="354"/>
      <c r="AK54" s="333"/>
      <c r="AL54" s="334"/>
      <c r="AM54" s="334"/>
      <c r="AN54" s="334"/>
      <c r="AO54" s="338"/>
      <c r="AP54" s="339"/>
      <c r="AQ54" s="339"/>
      <c r="AR54" s="339"/>
      <c r="AS54" s="339"/>
      <c r="AT54" s="340"/>
      <c r="AU54" s="333"/>
      <c r="AV54" s="334"/>
      <c r="AW54" s="334"/>
      <c r="AX54" s="334"/>
      <c r="AY54" s="338"/>
      <c r="AZ54" s="339"/>
      <c r="BA54" s="339"/>
      <c r="BB54" s="339"/>
      <c r="BC54" s="339"/>
      <c r="BD54" s="340"/>
      <c r="BE54" s="333"/>
      <c r="BF54" s="334"/>
      <c r="BG54" s="334"/>
      <c r="BH54" s="334"/>
      <c r="BI54" s="338"/>
      <c r="BJ54" s="339"/>
      <c r="BK54" s="339"/>
      <c r="BL54" s="339"/>
      <c r="BM54" s="339"/>
      <c r="BN54" s="340"/>
      <c r="BO54" s="333"/>
      <c r="BP54" s="334"/>
      <c r="BQ54" s="334"/>
      <c r="BR54" s="334"/>
      <c r="BS54" s="338"/>
      <c r="BT54" s="339"/>
      <c r="BU54" s="339"/>
      <c r="BV54" s="339"/>
      <c r="BW54" s="339"/>
      <c r="BX54" s="340"/>
    </row>
    <row r="55" spans="1:76" ht="12" customHeight="1" x14ac:dyDescent="0.45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7"/>
      <c r="S55" s="341"/>
      <c r="T55" s="342"/>
      <c r="U55" s="342"/>
      <c r="V55" s="342"/>
      <c r="W55" s="343"/>
      <c r="X55" s="341"/>
      <c r="Y55" s="342"/>
      <c r="Z55" s="342"/>
      <c r="AA55" s="342"/>
      <c r="AB55" s="343"/>
      <c r="AC55" s="347"/>
      <c r="AD55" s="348"/>
      <c r="AE55" s="351">
        <f t="shared" ref="AE55" si="88">TRUNC(S55*X55,0)</f>
        <v>0</v>
      </c>
      <c r="AF55" s="352"/>
      <c r="AG55" s="352"/>
      <c r="AH55" s="352"/>
      <c r="AI55" s="352"/>
      <c r="AJ55" s="352"/>
      <c r="AK55" s="331"/>
      <c r="AL55" s="332"/>
      <c r="AM55" s="332"/>
      <c r="AN55" s="332"/>
      <c r="AO55" s="335" t="str">
        <f t="shared" ref="AO55" si="89">IF(AK55="","",TRUNC($X55*AK55,0))</f>
        <v/>
      </c>
      <c r="AP55" s="336"/>
      <c r="AQ55" s="336"/>
      <c r="AR55" s="336"/>
      <c r="AS55" s="336"/>
      <c r="AT55" s="337"/>
      <c r="AU55" s="331"/>
      <c r="AV55" s="332"/>
      <c r="AW55" s="332"/>
      <c r="AX55" s="332"/>
      <c r="AY55" s="335" t="str">
        <f t="shared" ref="AY55" si="90">IF(AU55="","",TRUNC($X55*AU55,0))</f>
        <v/>
      </c>
      <c r="AZ55" s="336"/>
      <c r="BA55" s="336"/>
      <c r="BB55" s="336"/>
      <c r="BC55" s="336"/>
      <c r="BD55" s="337"/>
      <c r="BE55" s="331"/>
      <c r="BF55" s="332"/>
      <c r="BG55" s="332"/>
      <c r="BH55" s="332"/>
      <c r="BI55" s="335" t="str">
        <f t="shared" ref="BI55" si="91">IF(BE55="","",TRUNC($X55*BE55,0))</f>
        <v/>
      </c>
      <c r="BJ55" s="336"/>
      <c r="BK55" s="336"/>
      <c r="BL55" s="336"/>
      <c r="BM55" s="336"/>
      <c r="BN55" s="337"/>
      <c r="BO55" s="331"/>
      <c r="BP55" s="332"/>
      <c r="BQ55" s="332"/>
      <c r="BR55" s="332"/>
      <c r="BS55" s="335" t="str">
        <f t="shared" ref="BS55" si="92">IF(BO55="","",TRUNC($X55*BO55,0))</f>
        <v/>
      </c>
      <c r="BT55" s="336"/>
      <c r="BU55" s="336"/>
      <c r="BV55" s="336"/>
      <c r="BW55" s="336"/>
      <c r="BX55" s="337"/>
    </row>
    <row r="56" spans="1:76" ht="12" customHeight="1" x14ac:dyDescent="0.4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30"/>
      <c r="S56" s="344"/>
      <c r="T56" s="345"/>
      <c r="U56" s="345"/>
      <c r="V56" s="345"/>
      <c r="W56" s="346"/>
      <c r="X56" s="344"/>
      <c r="Y56" s="345"/>
      <c r="Z56" s="345"/>
      <c r="AA56" s="345"/>
      <c r="AB56" s="346"/>
      <c r="AC56" s="349"/>
      <c r="AD56" s="350"/>
      <c r="AE56" s="353"/>
      <c r="AF56" s="354"/>
      <c r="AG56" s="354"/>
      <c r="AH56" s="354"/>
      <c r="AI56" s="354"/>
      <c r="AJ56" s="354"/>
      <c r="AK56" s="333"/>
      <c r="AL56" s="334"/>
      <c r="AM56" s="334"/>
      <c r="AN56" s="334"/>
      <c r="AO56" s="338"/>
      <c r="AP56" s="339"/>
      <c r="AQ56" s="339"/>
      <c r="AR56" s="339"/>
      <c r="AS56" s="339"/>
      <c r="AT56" s="340"/>
      <c r="AU56" s="333"/>
      <c r="AV56" s="334"/>
      <c r="AW56" s="334"/>
      <c r="AX56" s="334"/>
      <c r="AY56" s="338"/>
      <c r="AZ56" s="339"/>
      <c r="BA56" s="339"/>
      <c r="BB56" s="339"/>
      <c r="BC56" s="339"/>
      <c r="BD56" s="340"/>
      <c r="BE56" s="333"/>
      <c r="BF56" s="334"/>
      <c r="BG56" s="334"/>
      <c r="BH56" s="334"/>
      <c r="BI56" s="338"/>
      <c r="BJ56" s="339"/>
      <c r="BK56" s="339"/>
      <c r="BL56" s="339"/>
      <c r="BM56" s="339"/>
      <c r="BN56" s="340"/>
      <c r="BO56" s="333"/>
      <c r="BP56" s="334"/>
      <c r="BQ56" s="334"/>
      <c r="BR56" s="334"/>
      <c r="BS56" s="338"/>
      <c r="BT56" s="339"/>
      <c r="BU56" s="339"/>
      <c r="BV56" s="339"/>
      <c r="BW56" s="339"/>
      <c r="BX56" s="340"/>
    </row>
    <row r="57" spans="1:76" ht="12" customHeight="1" x14ac:dyDescent="0.45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7"/>
      <c r="S57" s="341"/>
      <c r="T57" s="342"/>
      <c r="U57" s="342"/>
      <c r="V57" s="342"/>
      <c r="W57" s="343"/>
      <c r="X57" s="341"/>
      <c r="Y57" s="342"/>
      <c r="Z57" s="342"/>
      <c r="AA57" s="342"/>
      <c r="AB57" s="343"/>
      <c r="AC57" s="347"/>
      <c r="AD57" s="348"/>
      <c r="AE57" s="351">
        <f t="shared" ref="AE57" si="93">TRUNC(S57*X57,0)</f>
        <v>0</v>
      </c>
      <c r="AF57" s="352"/>
      <c r="AG57" s="352"/>
      <c r="AH57" s="352"/>
      <c r="AI57" s="352"/>
      <c r="AJ57" s="352"/>
      <c r="AK57" s="331"/>
      <c r="AL57" s="332"/>
      <c r="AM57" s="332"/>
      <c r="AN57" s="332"/>
      <c r="AO57" s="335" t="str">
        <f t="shared" ref="AO57" si="94">IF(AK57="","",TRUNC($X57*AK57,0))</f>
        <v/>
      </c>
      <c r="AP57" s="336"/>
      <c r="AQ57" s="336"/>
      <c r="AR57" s="336"/>
      <c r="AS57" s="336"/>
      <c r="AT57" s="337"/>
      <c r="AU57" s="331"/>
      <c r="AV57" s="332"/>
      <c r="AW57" s="332"/>
      <c r="AX57" s="332"/>
      <c r="AY57" s="335" t="str">
        <f t="shared" ref="AY57" si="95">IF(AU57="","",TRUNC($X57*AU57,0))</f>
        <v/>
      </c>
      <c r="AZ57" s="336"/>
      <c r="BA57" s="336"/>
      <c r="BB57" s="336"/>
      <c r="BC57" s="336"/>
      <c r="BD57" s="337"/>
      <c r="BE57" s="331"/>
      <c r="BF57" s="332"/>
      <c r="BG57" s="332"/>
      <c r="BH57" s="332"/>
      <c r="BI57" s="335" t="str">
        <f t="shared" ref="BI57" si="96">IF(BE57="","",TRUNC($X57*BE57,0))</f>
        <v/>
      </c>
      <c r="BJ57" s="336"/>
      <c r="BK57" s="336"/>
      <c r="BL57" s="336"/>
      <c r="BM57" s="336"/>
      <c r="BN57" s="337"/>
      <c r="BO57" s="331"/>
      <c r="BP57" s="332"/>
      <c r="BQ57" s="332"/>
      <c r="BR57" s="332"/>
      <c r="BS57" s="335" t="str">
        <f t="shared" ref="BS57" si="97">IF(BO57="","",TRUNC($X57*BO57,0))</f>
        <v/>
      </c>
      <c r="BT57" s="336"/>
      <c r="BU57" s="336"/>
      <c r="BV57" s="336"/>
      <c r="BW57" s="336"/>
      <c r="BX57" s="337"/>
    </row>
    <row r="58" spans="1:76" ht="12" customHeight="1" x14ac:dyDescent="0.4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0"/>
      <c r="S58" s="344"/>
      <c r="T58" s="345"/>
      <c r="U58" s="345"/>
      <c r="V58" s="345"/>
      <c r="W58" s="346"/>
      <c r="X58" s="344"/>
      <c r="Y58" s="345"/>
      <c r="Z58" s="345"/>
      <c r="AA58" s="345"/>
      <c r="AB58" s="346"/>
      <c r="AC58" s="349"/>
      <c r="AD58" s="350"/>
      <c r="AE58" s="353"/>
      <c r="AF58" s="354"/>
      <c r="AG58" s="354"/>
      <c r="AH58" s="354"/>
      <c r="AI58" s="354"/>
      <c r="AJ58" s="354"/>
      <c r="AK58" s="333"/>
      <c r="AL58" s="334"/>
      <c r="AM58" s="334"/>
      <c r="AN58" s="334"/>
      <c r="AO58" s="338"/>
      <c r="AP58" s="339"/>
      <c r="AQ58" s="339"/>
      <c r="AR58" s="339"/>
      <c r="AS58" s="339"/>
      <c r="AT58" s="340"/>
      <c r="AU58" s="333"/>
      <c r="AV58" s="334"/>
      <c r="AW58" s="334"/>
      <c r="AX58" s="334"/>
      <c r="AY58" s="338"/>
      <c r="AZ58" s="339"/>
      <c r="BA58" s="339"/>
      <c r="BB58" s="339"/>
      <c r="BC58" s="339"/>
      <c r="BD58" s="340"/>
      <c r="BE58" s="333"/>
      <c r="BF58" s="334"/>
      <c r="BG58" s="334"/>
      <c r="BH58" s="334"/>
      <c r="BI58" s="338"/>
      <c r="BJ58" s="339"/>
      <c r="BK58" s="339"/>
      <c r="BL58" s="339"/>
      <c r="BM58" s="339"/>
      <c r="BN58" s="340"/>
      <c r="BO58" s="333"/>
      <c r="BP58" s="334"/>
      <c r="BQ58" s="334"/>
      <c r="BR58" s="334"/>
      <c r="BS58" s="338"/>
      <c r="BT58" s="339"/>
      <c r="BU58" s="339"/>
      <c r="BV58" s="339"/>
      <c r="BW58" s="339"/>
      <c r="BX58" s="340"/>
    </row>
    <row r="59" spans="1:76" ht="12" customHeight="1" x14ac:dyDescent="0.45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  <c r="S59" s="341"/>
      <c r="T59" s="342"/>
      <c r="U59" s="342"/>
      <c r="V59" s="342"/>
      <c r="W59" s="343"/>
      <c r="X59" s="341"/>
      <c r="Y59" s="342"/>
      <c r="Z59" s="342"/>
      <c r="AA59" s="342"/>
      <c r="AB59" s="343"/>
      <c r="AC59" s="347"/>
      <c r="AD59" s="348"/>
      <c r="AE59" s="351">
        <f t="shared" ref="AE59" si="98">TRUNC(S59*X59,0)</f>
        <v>0</v>
      </c>
      <c r="AF59" s="352"/>
      <c r="AG59" s="352"/>
      <c r="AH59" s="352"/>
      <c r="AI59" s="352"/>
      <c r="AJ59" s="352"/>
      <c r="AK59" s="331"/>
      <c r="AL59" s="332"/>
      <c r="AM59" s="332"/>
      <c r="AN59" s="332"/>
      <c r="AO59" s="335" t="str">
        <f t="shared" ref="AO59" si="99">IF(AK59="","",TRUNC($X59*AK59,0))</f>
        <v/>
      </c>
      <c r="AP59" s="336"/>
      <c r="AQ59" s="336"/>
      <c r="AR59" s="336"/>
      <c r="AS59" s="336"/>
      <c r="AT59" s="337"/>
      <c r="AU59" s="331"/>
      <c r="AV59" s="332"/>
      <c r="AW59" s="332"/>
      <c r="AX59" s="332"/>
      <c r="AY59" s="335" t="str">
        <f t="shared" ref="AY59" si="100">IF(AU59="","",TRUNC($X59*AU59,0))</f>
        <v/>
      </c>
      <c r="AZ59" s="336"/>
      <c r="BA59" s="336"/>
      <c r="BB59" s="336"/>
      <c r="BC59" s="336"/>
      <c r="BD59" s="337"/>
      <c r="BE59" s="331"/>
      <c r="BF59" s="332"/>
      <c r="BG59" s="332"/>
      <c r="BH59" s="332"/>
      <c r="BI59" s="335" t="str">
        <f t="shared" ref="BI59" si="101">IF(BE59="","",TRUNC($X59*BE59,0))</f>
        <v/>
      </c>
      <c r="BJ59" s="336"/>
      <c r="BK59" s="336"/>
      <c r="BL59" s="336"/>
      <c r="BM59" s="336"/>
      <c r="BN59" s="337"/>
      <c r="BO59" s="331"/>
      <c r="BP59" s="332"/>
      <c r="BQ59" s="332"/>
      <c r="BR59" s="332"/>
      <c r="BS59" s="335" t="str">
        <f t="shared" ref="BS59" si="102">IF(BO59="","",TRUNC($X59*BO59,0))</f>
        <v/>
      </c>
      <c r="BT59" s="336"/>
      <c r="BU59" s="336"/>
      <c r="BV59" s="336"/>
      <c r="BW59" s="336"/>
      <c r="BX59" s="337"/>
    </row>
    <row r="60" spans="1:76" ht="12" customHeight="1" x14ac:dyDescent="0.4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30"/>
      <c r="S60" s="344"/>
      <c r="T60" s="345"/>
      <c r="U60" s="345"/>
      <c r="V60" s="345"/>
      <c r="W60" s="346"/>
      <c r="X60" s="344"/>
      <c r="Y60" s="345"/>
      <c r="Z60" s="345"/>
      <c r="AA60" s="345"/>
      <c r="AB60" s="346"/>
      <c r="AC60" s="349"/>
      <c r="AD60" s="350"/>
      <c r="AE60" s="353"/>
      <c r="AF60" s="354"/>
      <c r="AG60" s="354"/>
      <c r="AH60" s="354"/>
      <c r="AI60" s="354"/>
      <c r="AJ60" s="354"/>
      <c r="AK60" s="333"/>
      <c r="AL60" s="334"/>
      <c r="AM60" s="334"/>
      <c r="AN60" s="334"/>
      <c r="AO60" s="338"/>
      <c r="AP60" s="339"/>
      <c r="AQ60" s="339"/>
      <c r="AR60" s="339"/>
      <c r="AS60" s="339"/>
      <c r="AT60" s="340"/>
      <c r="AU60" s="333"/>
      <c r="AV60" s="334"/>
      <c r="AW60" s="334"/>
      <c r="AX60" s="334"/>
      <c r="AY60" s="338"/>
      <c r="AZ60" s="339"/>
      <c r="BA60" s="339"/>
      <c r="BB60" s="339"/>
      <c r="BC60" s="339"/>
      <c r="BD60" s="340"/>
      <c r="BE60" s="333"/>
      <c r="BF60" s="334"/>
      <c r="BG60" s="334"/>
      <c r="BH60" s="334"/>
      <c r="BI60" s="338"/>
      <c r="BJ60" s="339"/>
      <c r="BK60" s="339"/>
      <c r="BL60" s="339"/>
      <c r="BM60" s="339"/>
      <c r="BN60" s="340"/>
      <c r="BO60" s="333"/>
      <c r="BP60" s="334"/>
      <c r="BQ60" s="334"/>
      <c r="BR60" s="334"/>
      <c r="BS60" s="338"/>
      <c r="BT60" s="339"/>
      <c r="BU60" s="339"/>
      <c r="BV60" s="339"/>
      <c r="BW60" s="339"/>
      <c r="BX60" s="340"/>
    </row>
    <row r="61" spans="1:76" ht="12" customHeight="1" x14ac:dyDescent="0.45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341"/>
      <c r="T61" s="342"/>
      <c r="U61" s="342"/>
      <c r="V61" s="342"/>
      <c r="W61" s="343"/>
      <c r="X61" s="341"/>
      <c r="Y61" s="342"/>
      <c r="Z61" s="342"/>
      <c r="AA61" s="342"/>
      <c r="AB61" s="343"/>
      <c r="AC61" s="347"/>
      <c r="AD61" s="348"/>
      <c r="AE61" s="351">
        <f t="shared" ref="AE61" si="103">TRUNC(S61*X61,0)</f>
        <v>0</v>
      </c>
      <c r="AF61" s="352"/>
      <c r="AG61" s="352"/>
      <c r="AH61" s="352"/>
      <c r="AI61" s="352"/>
      <c r="AJ61" s="352"/>
      <c r="AK61" s="331"/>
      <c r="AL61" s="332"/>
      <c r="AM61" s="332"/>
      <c r="AN61" s="332"/>
      <c r="AO61" s="335" t="str">
        <f t="shared" ref="AO61" si="104">IF(AK61="","",TRUNC($X61*AK61,0))</f>
        <v/>
      </c>
      <c r="AP61" s="336"/>
      <c r="AQ61" s="336"/>
      <c r="AR61" s="336"/>
      <c r="AS61" s="336"/>
      <c r="AT61" s="337"/>
      <c r="AU61" s="331"/>
      <c r="AV61" s="332"/>
      <c r="AW61" s="332"/>
      <c r="AX61" s="332"/>
      <c r="AY61" s="335" t="str">
        <f t="shared" ref="AY61" si="105">IF(AU61="","",TRUNC($X61*AU61,0))</f>
        <v/>
      </c>
      <c r="AZ61" s="336"/>
      <c r="BA61" s="336"/>
      <c r="BB61" s="336"/>
      <c r="BC61" s="336"/>
      <c r="BD61" s="337"/>
      <c r="BE61" s="331"/>
      <c r="BF61" s="332"/>
      <c r="BG61" s="332"/>
      <c r="BH61" s="332"/>
      <c r="BI61" s="335" t="str">
        <f t="shared" ref="BI61" si="106">IF(BE61="","",TRUNC($X61*BE61,0))</f>
        <v/>
      </c>
      <c r="BJ61" s="336"/>
      <c r="BK61" s="336"/>
      <c r="BL61" s="336"/>
      <c r="BM61" s="336"/>
      <c r="BN61" s="337"/>
      <c r="BO61" s="331"/>
      <c r="BP61" s="332"/>
      <c r="BQ61" s="332"/>
      <c r="BR61" s="332"/>
      <c r="BS61" s="335" t="str">
        <f t="shared" ref="BS61" si="107">IF(BO61="","",TRUNC($X61*BO61,0))</f>
        <v/>
      </c>
      <c r="BT61" s="336"/>
      <c r="BU61" s="336"/>
      <c r="BV61" s="336"/>
      <c r="BW61" s="336"/>
      <c r="BX61" s="337"/>
    </row>
    <row r="62" spans="1:76" ht="12" customHeight="1" x14ac:dyDescent="0.4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0"/>
      <c r="S62" s="344"/>
      <c r="T62" s="345"/>
      <c r="U62" s="345"/>
      <c r="V62" s="345"/>
      <c r="W62" s="346"/>
      <c r="X62" s="344"/>
      <c r="Y62" s="345"/>
      <c r="Z62" s="345"/>
      <c r="AA62" s="345"/>
      <c r="AB62" s="346"/>
      <c r="AC62" s="349"/>
      <c r="AD62" s="350"/>
      <c r="AE62" s="353"/>
      <c r="AF62" s="354"/>
      <c r="AG62" s="354"/>
      <c r="AH62" s="354"/>
      <c r="AI62" s="354"/>
      <c r="AJ62" s="354"/>
      <c r="AK62" s="333"/>
      <c r="AL62" s="334"/>
      <c r="AM62" s="334"/>
      <c r="AN62" s="334"/>
      <c r="AO62" s="338"/>
      <c r="AP62" s="339"/>
      <c r="AQ62" s="339"/>
      <c r="AR62" s="339"/>
      <c r="AS62" s="339"/>
      <c r="AT62" s="340"/>
      <c r="AU62" s="333"/>
      <c r="AV62" s="334"/>
      <c r="AW62" s="334"/>
      <c r="AX62" s="334"/>
      <c r="AY62" s="338"/>
      <c r="AZ62" s="339"/>
      <c r="BA62" s="339"/>
      <c r="BB62" s="339"/>
      <c r="BC62" s="339"/>
      <c r="BD62" s="340"/>
      <c r="BE62" s="333"/>
      <c r="BF62" s="334"/>
      <c r="BG62" s="334"/>
      <c r="BH62" s="334"/>
      <c r="BI62" s="338"/>
      <c r="BJ62" s="339"/>
      <c r="BK62" s="339"/>
      <c r="BL62" s="339"/>
      <c r="BM62" s="339"/>
      <c r="BN62" s="340"/>
      <c r="BO62" s="333"/>
      <c r="BP62" s="334"/>
      <c r="BQ62" s="334"/>
      <c r="BR62" s="334"/>
      <c r="BS62" s="338"/>
      <c r="BT62" s="339"/>
      <c r="BU62" s="339"/>
      <c r="BV62" s="339"/>
      <c r="BW62" s="339"/>
      <c r="BX62" s="340"/>
    </row>
    <row r="63" spans="1:76" ht="12" customHeight="1" x14ac:dyDescent="0.45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  <c r="S63" s="341"/>
      <c r="T63" s="342"/>
      <c r="U63" s="342"/>
      <c r="V63" s="342"/>
      <c r="W63" s="343"/>
      <c r="X63" s="341"/>
      <c r="Y63" s="342"/>
      <c r="Z63" s="342"/>
      <c r="AA63" s="342"/>
      <c r="AB63" s="343"/>
      <c r="AC63" s="347"/>
      <c r="AD63" s="348"/>
      <c r="AE63" s="351">
        <f t="shared" ref="AE63" si="108">TRUNC(S63*X63,0)</f>
        <v>0</v>
      </c>
      <c r="AF63" s="352"/>
      <c r="AG63" s="352"/>
      <c r="AH63" s="352"/>
      <c r="AI63" s="352"/>
      <c r="AJ63" s="352"/>
      <c r="AK63" s="331"/>
      <c r="AL63" s="332"/>
      <c r="AM63" s="332"/>
      <c r="AN63" s="332"/>
      <c r="AO63" s="335" t="str">
        <f t="shared" ref="AO63" si="109">IF(AK63="","",TRUNC($X63*AK63,0))</f>
        <v/>
      </c>
      <c r="AP63" s="336"/>
      <c r="AQ63" s="336"/>
      <c r="AR63" s="336"/>
      <c r="AS63" s="336"/>
      <c r="AT63" s="337"/>
      <c r="AU63" s="331"/>
      <c r="AV63" s="332"/>
      <c r="AW63" s="332"/>
      <c r="AX63" s="332"/>
      <c r="AY63" s="335" t="str">
        <f t="shared" ref="AY63" si="110">IF(AU63="","",TRUNC($X63*AU63,0))</f>
        <v/>
      </c>
      <c r="AZ63" s="336"/>
      <c r="BA63" s="336"/>
      <c r="BB63" s="336"/>
      <c r="BC63" s="336"/>
      <c r="BD63" s="337"/>
      <c r="BE63" s="331"/>
      <c r="BF63" s="332"/>
      <c r="BG63" s="332"/>
      <c r="BH63" s="332"/>
      <c r="BI63" s="335" t="str">
        <f t="shared" ref="BI63" si="111">IF(BE63="","",TRUNC($X63*BE63,0))</f>
        <v/>
      </c>
      <c r="BJ63" s="336"/>
      <c r="BK63" s="336"/>
      <c r="BL63" s="336"/>
      <c r="BM63" s="336"/>
      <c r="BN63" s="337"/>
      <c r="BO63" s="331"/>
      <c r="BP63" s="332"/>
      <c r="BQ63" s="332"/>
      <c r="BR63" s="332"/>
      <c r="BS63" s="335" t="str">
        <f t="shared" ref="BS63" si="112">IF(BO63="","",TRUNC($X63*BO63,0))</f>
        <v/>
      </c>
      <c r="BT63" s="336"/>
      <c r="BU63" s="336"/>
      <c r="BV63" s="336"/>
      <c r="BW63" s="336"/>
      <c r="BX63" s="337"/>
    </row>
    <row r="64" spans="1:76" ht="12" customHeight="1" x14ac:dyDescent="0.4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0"/>
      <c r="S64" s="344"/>
      <c r="T64" s="345"/>
      <c r="U64" s="345"/>
      <c r="V64" s="345"/>
      <c r="W64" s="346"/>
      <c r="X64" s="344"/>
      <c r="Y64" s="345"/>
      <c r="Z64" s="345"/>
      <c r="AA64" s="345"/>
      <c r="AB64" s="346"/>
      <c r="AC64" s="349"/>
      <c r="AD64" s="350"/>
      <c r="AE64" s="353"/>
      <c r="AF64" s="354"/>
      <c r="AG64" s="354"/>
      <c r="AH64" s="354"/>
      <c r="AI64" s="354"/>
      <c r="AJ64" s="354"/>
      <c r="AK64" s="333"/>
      <c r="AL64" s="334"/>
      <c r="AM64" s="334"/>
      <c r="AN64" s="334"/>
      <c r="AO64" s="338"/>
      <c r="AP64" s="339"/>
      <c r="AQ64" s="339"/>
      <c r="AR64" s="339"/>
      <c r="AS64" s="339"/>
      <c r="AT64" s="340"/>
      <c r="AU64" s="333"/>
      <c r="AV64" s="334"/>
      <c r="AW64" s="334"/>
      <c r="AX64" s="334"/>
      <c r="AY64" s="338"/>
      <c r="AZ64" s="339"/>
      <c r="BA64" s="339"/>
      <c r="BB64" s="339"/>
      <c r="BC64" s="339"/>
      <c r="BD64" s="340"/>
      <c r="BE64" s="333"/>
      <c r="BF64" s="334"/>
      <c r="BG64" s="334"/>
      <c r="BH64" s="334"/>
      <c r="BI64" s="338"/>
      <c r="BJ64" s="339"/>
      <c r="BK64" s="339"/>
      <c r="BL64" s="339"/>
      <c r="BM64" s="339"/>
      <c r="BN64" s="340"/>
      <c r="BO64" s="333"/>
      <c r="BP64" s="334"/>
      <c r="BQ64" s="334"/>
      <c r="BR64" s="334"/>
      <c r="BS64" s="338"/>
      <c r="BT64" s="339"/>
      <c r="BU64" s="339"/>
      <c r="BV64" s="339"/>
      <c r="BW64" s="339"/>
      <c r="BX64" s="340"/>
    </row>
    <row r="65" spans="1:76" ht="12" customHeight="1" x14ac:dyDescent="0.45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7"/>
      <c r="S65" s="341"/>
      <c r="T65" s="342"/>
      <c r="U65" s="342"/>
      <c r="V65" s="342"/>
      <c r="W65" s="343"/>
      <c r="X65" s="341"/>
      <c r="Y65" s="342"/>
      <c r="Z65" s="342"/>
      <c r="AA65" s="342"/>
      <c r="AB65" s="343"/>
      <c r="AC65" s="347"/>
      <c r="AD65" s="348"/>
      <c r="AE65" s="351">
        <f t="shared" ref="AE65" si="113">TRUNC(S65*X65,0)</f>
        <v>0</v>
      </c>
      <c r="AF65" s="352"/>
      <c r="AG65" s="352"/>
      <c r="AH65" s="352"/>
      <c r="AI65" s="352"/>
      <c r="AJ65" s="352"/>
      <c r="AK65" s="331"/>
      <c r="AL65" s="332"/>
      <c r="AM65" s="332"/>
      <c r="AN65" s="332"/>
      <c r="AO65" s="335" t="str">
        <f t="shared" ref="AO65" si="114">IF(AK65="","",TRUNC($X65*AK65,0))</f>
        <v/>
      </c>
      <c r="AP65" s="336"/>
      <c r="AQ65" s="336"/>
      <c r="AR65" s="336"/>
      <c r="AS65" s="336"/>
      <c r="AT65" s="337"/>
      <c r="AU65" s="331"/>
      <c r="AV65" s="332"/>
      <c r="AW65" s="332"/>
      <c r="AX65" s="332"/>
      <c r="AY65" s="335" t="str">
        <f t="shared" ref="AY65" si="115">IF(AU65="","",TRUNC($X65*AU65,0))</f>
        <v/>
      </c>
      <c r="AZ65" s="336"/>
      <c r="BA65" s="336"/>
      <c r="BB65" s="336"/>
      <c r="BC65" s="336"/>
      <c r="BD65" s="337"/>
      <c r="BE65" s="331"/>
      <c r="BF65" s="332"/>
      <c r="BG65" s="332"/>
      <c r="BH65" s="332"/>
      <c r="BI65" s="335" t="str">
        <f t="shared" ref="BI65" si="116">IF(BE65="","",TRUNC($X65*BE65,0))</f>
        <v/>
      </c>
      <c r="BJ65" s="336"/>
      <c r="BK65" s="336"/>
      <c r="BL65" s="336"/>
      <c r="BM65" s="336"/>
      <c r="BN65" s="337"/>
      <c r="BO65" s="331"/>
      <c r="BP65" s="332"/>
      <c r="BQ65" s="332"/>
      <c r="BR65" s="332"/>
      <c r="BS65" s="335" t="str">
        <f t="shared" ref="BS65" si="117">IF(BO65="","",TRUNC($X65*BO65,0))</f>
        <v/>
      </c>
      <c r="BT65" s="336"/>
      <c r="BU65" s="336"/>
      <c r="BV65" s="336"/>
      <c r="BW65" s="336"/>
      <c r="BX65" s="337"/>
    </row>
    <row r="66" spans="1:76" ht="12" customHeight="1" x14ac:dyDescent="0.4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0"/>
      <c r="S66" s="344"/>
      <c r="T66" s="345"/>
      <c r="U66" s="345"/>
      <c r="V66" s="345"/>
      <c r="W66" s="346"/>
      <c r="X66" s="344"/>
      <c r="Y66" s="345"/>
      <c r="Z66" s="345"/>
      <c r="AA66" s="345"/>
      <c r="AB66" s="346"/>
      <c r="AC66" s="349"/>
      <c r="AD66" s="350"/>
      <c r="AE66" s="353"/>
      <c r="AF66" s="354"/>
      <c r="AG66" s="354"/>
      <c r="AH66" s="354"/>
      <c r="AI66" s="354"/>
      <c r="AJ66" s="354"/>
      <c r="AK66" s="333"/>
      <c r="AL66" s="334"/>
      <c r="AM66" s="334"/>
      <c r="AN66" s="334"/>
      <c r="AO66" s="338"/>
      <c r="AP66" s="339"/>
      <c r="AQ66" s="339"/>
      <c r="AR66" s="339"/>
      <c r="AS66" s="339"/>
      <c r="AT66" s="340"/>
      <c r="AU66" s="333"/>
      <c r="AV66" s="334"/>
      <c r="AW66" s="334"/>
      <c r="AX66" s="334"/>
      <c r="AY66" s="338"/>
      <c r="AZ66" s="339"/>
      <c r="BA66" s="339"/>
      <c r="BB66" s="339"/>
      <c r="BC66" s="339"/>
      <c r="BD66" s="340"/>
      <c r="BE66" s="333"/>
      <c r="BF66" s="334"/>
      <c r="BG66" s="334"/>
      <c r="BH66" s="334"/>
      <c r="BI66" s="338"/>
      <c r="BJ66" s="339"/>
      <c r="BK66" s="339"/>
      <c r="BL66" s="339"/>
      <c r="BM66" s="339"/>
      <c r="BN66" s="340"/>
      <c r="BO66" s="333"/>
      <c r="BP66" s="334"/>
      <c r="BQ66" s="334"/>
      <c r="BR66" s="334"/>
      <c r="BS66" s="338"/>
      <c r="BT66" s="339"/>
      <c r="BU66" s="339"/>
      <c r="BV66" s="339"/>
      <c r="BW66" s="339"/>
      <c r="BX66" s="340"/>
    </row>
    <row r="67" spans="1:76" ht="12" customHeight="1" x14ac:dyDescent="0.4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7"/>
      <c r="S67" s="341"/>
      <c r="T67" s="342"/>
      <c r="U67" s="342"/>
      <c r="V67" s="342"/>
      <c r="W67" s="343"/>
      <c r="X67" s="341"/>
      <c r="Y67" s="342"/>
      <c r="Z67" s="342"/>
      <c r="AA67" s="342"/>
      <c r="AB67" s="343"/>
      <c r="AC67" s="347"/>
      <c r="AD67" s="348"/>
      <c r="AE67" s="351">
        <f t="shared" ref="AE67" si="118">TRUNC(S67*X67,0)</f>
        <v>0</v>
      </c>
      <c r="AF67" s="352"/>
      <c r="AG67" s="352"/>
      <c r="AH67" s="352"/>
      <c r="AI67" s="352"/>
      <c r="AJ67" s="352"/>
      <c r="AK67" s="331"/>
      <c r="AL67" s="332"/>
      <c r="AM67" s="332"/>
      <c r="AN67" s="332"/>
      <c r="AO67" s="335" t="str">
        <f t="shared" ref="AO67" si="119">IF(AK67="","",TRUNC($X67*AK67,0))</f>
        <v/>
      </c>
      <c r="AP67" s="336"/>
      <c r="AQ67" s="336"/>
      <c r="AR67" s="336"/>
      <c r="AS67" s="336"/>
      <c r="AT67" s="337"/>
      <c r="AU67" s="331"/>
      <c r="AV67" s="332"/>
      <c r="AW67" s="332"/>
      <c r="AX67" s="332"/>
      <c r="AY67" s="335" t="str">
        <f t="shared" ref="AY67" si="120">IF(AU67="","",TRUNC($X67*AU67,0))</f>
        <v/>
      </c>
      <c r="AZ67" s="336"/>
      <c r="BA67" s="336"/>
      <c r="BB67" s="336"/>
      <c r="BC67" s="336"/>
      <c r="BD67" s="337"/>
      <c r="BE67" s="331"/>
      <c r="BF67" s="332"/>
      <c r="BG67" s="332"/>
      <c r="BH67" s="332"/>
      <c r="BI67" s="335" t="str">
        <f t="shared" ref="BI67" si="121">IF(BE67="","",TRUNC($X67*BE67,0))</f>
        <v/>
      </c>
      <c r="BJ67" s="336"/>
      <c r="BK67" s="336"/>
      <c r="BL67" s="336"/>
      <c r="BM67" s="336"/>
      <c r="BN67" s="337"/>
      <c r="BO67" s="331"/>
      <c r="BP67" s="332"/>
      <c r="BQ67" s="332"/>
      <c r="BR67" s="332"/>
      <c r="BS67" s="335" t="str">
        <f t="shared" ref="BS67" si="122">IF(BO67="","",TRUNC($X67*BO67,0))</f>
        <v/>
      </c>
      <c r="BT67" s="336"/>
      <c r="BU67" s="336"/>
      <c r="BV67" s="336"/>
      <c r="BW67" s="336"/>
      <c r="BX67" s="337"/>
    </row>
    <row r="68" spans="1:76" ht="12" customHeight="1" x14ac:dyDescent="0.4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0"/>
      <c r="S68" s="344"/>
      <c r="T68" s="345"/>
      <c r="U68" s="345"/>
      <c r="V68" s="345"/>
      <c r="W68" s="346"/>
      <c r="X68" s="344"/>
      <c r="Y68" s="345"/>
      <c r="Z68" s="345"/>
      <c r="AA68" s="345"/>
      <c r="AB68" s="346"/>
      <c r="AC68" s="349"/>
      <c r="AD68" s="350"/>
      <c r="AE68" s="353"/>
      <c r="AF68" s="354"/>
      <c r="AG68" s="354"/>
      <c r="AH68" s="354"/>
      <c r="AI68" s="354"/>
      <c r="AJ68" s="354"/>
      <c r="AK68" s="333"/>
      <c r="AL68" s="334"/>
      <c r="AM68" s="334"/>
      <c r="AN68" s="334"/>
      <c r="AO68" s="338"/>
      <c r="AP68" s="339"/>
      <c r="AQ68" s="339"/>
      <c r="AR68" s="339"/>
      <c r="AS68" s="339"/>
      <c r="AT68" s="340"/>
      <c r="AU68" s="333"/>
      <c r="AV68" s="334"/>
      <c r="AW68" s="334"/>
      <c r="AX68" s="334"/>
      <c r="AY68" s="338"/>
      <c r="AZ68" s="339"/>
      <c r="BA68" s="339"/>
      <c r="BB68" s="339"/>
      <c r="BC68" s="339"/>
      <c r="BD68" s="340"/>
      <c r="BE68" s="333"/>
      <c r="BF68" s="334"/>
      <c r="BG68" s="334"/>
      <c r="BH68" s="334"/>
      <c r="BI68" s="338"/>
      <c r="BJ68" s="339"/>
      <c r="BK68" s="339"/>
      <c r="BL68" s="339"/>
      <c r="BM68" s="339"/>
      <c r="BN68" s="340"/>
      <c r="BO68" s="333"/>
      <c r="BP68" s="334"/>
      <c r="BQ68" s="334"/>
      <c r="BR68" s="334"/>
      <c r="BS68" s="338"/>
      <c r="BT68" s="339"/>
      <c r="BU68" s="339"/>
      <c r="BV68" s="339"/>
      <c r="BW68" s="339"/>
      <c r="BX68" s="340"/>
    </row>
    <row r="69" spans="1:76" ht="12" customHeight="1" x14ac:dyDescent="0.4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7"/>
      <c r="S69" s="341"/>
      <c r="T69" s="342"/>
      <c r="U69" s="342"/>
      <c r="V69" s="342"/>
      <c r="W69" s="343"/>
      <c r="X69" s="341"/>
      <c r="Y69" s="342"/>
      <c r="Z69" s="342"/>
      <c r="AA69" s="342"/>
      <c r="AB69" s="343"/>
      <c r="AC69" s="347"/>
      <c r="AD69" s="348"/>
      <c r="AE69" s="351">
        <f t="shared" ref="AE69" si="123">TRUNC(S69*X69,0)</f>
        <v>0</v>
      </c>
      <c r="AF69" s="352"/>
      <c r="AG69" s="352"/>
      <c r="AH69" s="352"/>
      <c r="AI69" s="352"/>
      <c r="AJ69" s="352"/>
      <c r="AK69" s="331"/>
      <c r="AL69" s="332"/>
      <c r="AM69" s="332"/>
      <c r="AN69" s="332"/>
      <c r="AO69" s="335" t="str">
        <f t="shared" ref="AO69" si="124">IF(AK69="","",TRUNC($X69*AK69,0))</f>
        <v/>
      </c>
      <c r="AP69" s="336"/>
      <c r="AQ69" s="336"/>
      <c r="AR69" s="336"/>
      <c r="AS69" s="336"/>
      <c r="AT69" s="337"/>
      <c r="AU69" s="331"/>
      <c r="AV69" s="332"/>
      <c r="AW69" s="332"/>
      <c r="AX69" s="332"/>
      <c r="AY69" s="335" t="str">
        <f t="shared" ref="AY69" si="125">IF(AU69="","",TRUNC($X69*AU69,0))</f>
        <v/>
      </c>
      <c r="AZ69" s="336"/>
      <c r="BA69" s="336"/>
      <c r="BB69" s="336"/>
      <c r="BC69" s="336"/>
      <c r="BD69" s="337"/>
      <c r="BE69" s="331"/>
      <c r="BF69" s="332"/>
      <c r="BG69" s="332"/>
      <c r="BH69" s="332"/>
      <c r="BI69" s="335" t="str">
        <f t="shared" ref="BI69" si="126">IF(BE69="","",TRUNC($X69*BE69,0))</f>
        <v/>
      </c>
      <c r="BJ69" s="336"/>
      <c r="BK69" s="336"/>
      <c r="BL69" s="336"/>
      <c r="BM69" s="336"/>
      <c r="BN69" s="337"/>
      <c r="BO69" s="331"/>
      <c r="BP69" s="332"/>
      <c r="BQ69" s="332"/>
      <c r="BR69" s="332"/>
      <c r="BS69" s="335" t="str">
        <f t="shared" ref="BS69" si="127">IF(BO69="","",TRUNC($X69*BO69,0))</f>
        <v/>
      </c>
      <c r="BT69" s="336"/>
      <c r="BU69" s="336"/>
      <c r="BV69" s="336"/>
      <c r="BW69" s="336"/>
      <c r="BX69" s="337"/>
    </row>
    <row r="70" spans="1:76" ht="12" customHeight="1" x14ac:dyDescent="0.4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30"/>
      <c r="S70" s="344"/>
      <c r="T70" s="345"/>
      <c r="U70" s="345"/>
      <c r="V70" s="345"/>
      <c r="W70" s="346"/>
      <c r="X70" s="344"/>
      <c r="Y70" s="345"/>
      <c r="Z70" s="345"/>
      <c r="AA70" s="345"/>
      <c r="AB70" s="346"/>
      <c r="AC70" s="349"/>
      <c r="AD70" s="350"/>
      <c r="AE70" s="353"/>
      <c r="AF70" s="354"/>
      <c r="AG70" s="354"/>
      <c r="AH70" s="354"/>
      <c r="AI70" s="354"/>
      <c r="AJ70" s="354"/>
      <c r="AK70" s="333"/>
      <c r="AL70" s="334"/>
      <c r="AM70" s="334"/>
      <c r="AN70" s="334"/>
      <c r="AO70" s="338"/>
      <c r="AP70" s="339"/>
      <c r="AQ70" s="339"/>
      <c r="AR70" s="339"/>
      <c r="AS70" s="339"/>
      <c r="AT70" s="340"/>
      <c r="AU70" s="333"/>
      <c r="AV70" s="334"/>
      <c r="AW70" s="334"/>
      <c r="AX70" s="334"/>
      <c r="AY70" s="338"/>
      <c r="AZ70" s="339"/>
      <c r="BA70" s="339"/>
      <c r="BB70" s="339"/>
      <c r="BC70" s="339"/>
      <c r="BD70" s="340"/>
      <c r="BE70" s="333"/>
      <c r="BF70" s="334"/>
      <c r="BG70" s="334"/>
      <c r="BH70" s="334"/>
      <c r="BI70" s="338"/>
      <c r="BJ70" s="339"/>
      <c r="BK70" s="339"/>
      <c r="BL70" s="339"/>
      <c r="BM70" s="339"/>
      <c r="BN70" s="340"/>
      <c r="BO70" s="333"/>
      <c r="BP70" s="334"/>
      <c r="BQ70" s="334"/>
      <c r="BR70" s="334"/>
      <c r="BS70" s="338"/>
      <c r="BT70" s="339"/>
      <c r="BU70" s="339"/>
      <c r="BV70" s="339"/>
      <c r="BW70" s="339"/>
      <c r="BX70" s="340"/>
    </row>
    <row r="71" spans="1:76" ht="12" customHeight="1" x14ac:dyDescent="0.45">
      <c r="A71" s="395" t="s">
        <v>100</v>
      </c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7"/>
      <c r="S71" s="401"/>
      <c r="T71" s="402"/>
      <c r="U71" s="402"/>
      <c r="V71" s="402"/>
      <c r="W71" s="403"/>
      <c r="X71" s="407"/>
      <c r="Y71" s="408"/>
      <c r="Z71" s="408"/>
      <c r="AA71" s="408"/>
      <c r="AB71" s="409"/>
      <c r="AC71" s="385"/>
      <c r="AD71" s="386"/>
      <c r="AE71" s="335">
        <f>SUM(AE43:AJ70)</f>
        <v>4000000</v>
      </c>
      <c r="AF71" s="336"/>
      <c r="AG71" s="336"/>
      <c r="AH71" s="336"/>
      <c r="AI71" s="336"/>
      <c r="AJ71" s="336"/>
      <c r="AK71" s="389"/>
      <c r="AL71" s="390"/>
      <c r="AM71" s="390"/>
      <c r="AN71" s="391"/>
      <c r="AO71" s="335">
        <f>SUM(AO43:AT70)</f>
        <v>1000000</v>
      </c>
      <c r="AP71" s="336"/>
      <c r="AQ71" s="336"/>
      <c r="AR71" s="336"/>
      <c r="AS71" s="336"/>
      <c r="AT71" s="336"/>
      <c r="AU71" s="355"/>
      <c r="AV71" s="356"/>
      <c r="AW71" s="356"/>
      <c r="AX71" s="357"/>
      <c r="AY71" s="335">
        <f>SUM(AY43:BD70)</f>
        <v>2000000</v>
      </c>
      <c r="AZ71" s="336"/>
      <c r="BA71" s="336"/>
      <c r="BB71" s="336"/>
      <c r="BC71" s="336"/>
      <c r="BD71" s="336"/>
      <c r="BE71" s="355"/>
      <c r="BF71" s="356"/>
      <c r="BG71" s="356"/>
      <c r="BH71" s="357"/>
      <c r="BI71" s="335">
        <f>SUM(BI43:BN70)</f>
        <v>3000000</v>
      </c>
      <c r="BJ71" s="336"/>
      <c r="BK71" s="336"/>
      <c r="BL71" s="336"/>
      <c r="BM71" s="336"/>
      <c r="BN71" s="336"/>
      <c r="BO71" s="355"/>
      <c r="BP71" s="356"/>
      <c r="BQ71" s="356"/>
      <c r="BR71" s="357"/>
      <c r="BS71" s="335">
        <f>SUM(BS43:BX70)</f>
        <v>4000000</v>
      </c>
      <c r="BT71" s="336"/>
      <c r="BU71" s="336"/>
      <c r="BV71" s="336"/>
      <c r="BW71" s="336"/>
      <c r="BX71" s="337"/>
    </row>
    <row r="72" spans="1:76" ht="12" customHeight="1" x14ac:dyDescent="0.45">
      <c r="A72" s="398"/>
      <c r="B72" s="399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400"/>
      <c r="S72" s="404"/>
      <c r="T72" s="405"/>
      <c r="U72" s="405"/>
      <c r="V72" s="405"/>
      <c r="W72" s="406"/>
      <c r="X72" s="410"/>
      <c r="Y72" s="411"/>
      <c r="Z72" s="411"/>
      <c r="AA72" s="411"/>
      <c r="AB72" s="412"/>
      <c r="AC72" s="387"/>
      <c r="AD72" s="388"/>
      <c r="AE72" s="338"/>
      <c r="AF72" s="339"/>
      <c r="AG72" s="339"/>
      <c r="AH72" s="339"/>
      <c r="AI72" s="339"/>
      <c r="AJ72" s="339"/>
      <c r="AK72" s="392"/>
      <c r="AL72" s="393"/>
      <c r="AM72" s="393"/>
      <c r="AN72" s="394"/>
      <c r="AO72" s="338"/>
      <c r="AP72" s="339"/>
      <c r="AQ72" s="339"/>
      <c r="AR72" s="339"/>
      <c r="AS72" s="339"/>
      <c r="AT72" s="339"/>
      <c r="AU72" s="358"/>
      <c r="AV72" s="359"/>
      <c r="AW72" s="359"/>
      <c r="AX72" s="360"/>
      <c r="AY72" s="338"/>
      <c r="AZ72" s="339"/>
      <c r="BA72" s="339"/>
      <c r="BB72" s="339"/>
      <c r="BC72" s="339"/>
      <c r="BD72" s="339"/>
      <c r="BE72" s="358"/>
      <c r="BF72" s="359"/>
      <c r="BG72" s="359"/>
      <c r="BH72" s="360"/>
      <c r="BI72" s="338"/>
      <c r="BJ72" s="339"/>
      <c r="BK72" s="339"/>
      <c r="BL72" s="339"/>
      <c r="BM72" s="339"/>
      <c r="BN72" s="339"/>
      <c r="BO72" s="358"/>
      <c r="BP72" s="359"/>
      <c r="BQ72" s="359"/>
      <c r="BR72" s="360"/>
      <c r="BS72" s="338"/>
      <c r="BT72" s="339"/>
      <c r="BU72" s="339"/>
      <c r="BV72" s="339"/>
      <c r="BW72" s="339"/>
      <c r="BX72" s="340"/>
    </row>
    <row r="73" spans="1:76" ht="12" customHeight="1" x14ac:dyDescent="0.45">
      <c r="A73" s="367" t="s">
        <v>79</v>
      </c>
      <c r="B73" s="368"/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9"/>
      <c r="S73" s="373"/>
      <c r="T73" s="374"/>
      <c r="U73" s="374"/>
      <c r="V73" s="374"/>
      <c r="W73" s="375"/>
      <c r="X73" s="379"/>
      <c r="Y73" s="380"/>
      <c r="Z73" s="380"/>
      <c r="AA73" s="380"/>
      <c r="AB73" s="381"/>
      <c r="AC73" s="385"/>
      <c r="AD73" s="386"/>
      <c r="AE73" s="361">
        <f ca="1">IF($A73="合 計",SUMIF(OFFSET($A$1,0,0,($BX38*37),1),"小　計",OFFSET(AE$1,0,0,($BX38*37),1)),"-")</f>
        <v>30100000</v>
      </c>
      <c r="AF73" s="362"/>
      <c r="AG73" s="362"/>
      <c r="AH73" s="362"/>
      <c r="AI73" s="362"/>
      <c r="AJ73" s="362"/>
      <c r="AK73" s="389"/>
      <c r="AL73" s="390"/>
      <c r="AM73" s="390"/>
      <c r="AN73" s="391"/>
      <c r="AO73" s="361">
        <f ca="1">IF($A73="合 計",SUMIF(OFFSET($A$1,0,0,($BX38*37),1),"小　計",OFFSET(AO$1,0,0,($BX38*37),1)),"-")</f>
        <v>7525000</v>
      </c>
      <c r="AP73" s="362"/>
      <c r="AQ73" s="362"/>
      <c r="AR73" s="362"/>
      <c r="AS73" s="362"/>
      <c r="AT73" s="362"/>
      <c r="AU73" s="355"/>
      <c r="AV73" s="356"/>
      <c r="AW73" s="356"/>
      <c r="AX73" s="357"/>
      <c r="AY73" s="361">
        <f ca="1">IF($A73="合 計",SUMIF(OFFSET($A$1,0,0,($BX38*37),1),"小　計",OFFSET(AY$1,0,0,($BX38*37),1)),"-")</f>
        <v>15050000</v>
      </c>
      <c r="AZ73" s="362"/>
      <c r="BA73" s="362"/>
      <c r="BB73" s="362"/>
      <c r="BC73" s="362"/>
      <c r="BD73" s="362"/>
      <c r="BE73" s="355"/>
      <c r="BF73" s="356"/>
      <c r="BG73" s="356"/>
      <c r="BH73" s="357"/>
      <c r="BI73" s="361">
        <f ca="1">IF($A73="合 計",SUMIF(OFFSET($A$1,0,0,($BX38*37),1),"小　計",OFFSET(BI$1,0,0,($BX38*37),1)),"-")</f>
        <v>22575000</v>
      </c>
      <c r="BJ73" s="362"/>
      <c r="BK73" s="362"/>
      <c r="BL73" s="362"/>
      <c r="BM73" s="362"/>
      <c r="BN73" s="362"/>
      <c r="BO73" s="355"/>
      <c r="BP73" s="356"/>
      <c r="BQ73" s="356"/>
      <c r="BR73" s="357"/>
      <c r="BS73" s="361">
        <f ca="1">IF($A73="合 計",SUMIF(OFFSET($A$1,0,0,($BX38*37),1),"小　計",OFFSET(BS$1,0,0,($BX38*37),1)),"-")</f>
        <v>30100000</v>
      </c>
      <c r="BT73" s="362"/>
      <c r="BU73" s="362"/>
      <c r="BV73" s="362"/>
      <c r="BW73" s="362"/>
      <c r="BX73" s="365"/>
    </row>
    <row r="74" spans="1:76" ht="12" customHeight="1" x14ac:dyDescent="0.45">
      <c r="A74" s="370"/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2"/>
      <c r="S74" s="376"/>
      <c r="T74" s="377"/>
      <c r="U74" s="377"/>
      <c r="V74" s="377"/>
      <c r="W74" s="378"/>
      <c r="X74" s="382"/>
      <c r="Y74" s="383"/>
      <c r="Z74" s="383"/>
      <c r="AA74" s="383"/>
      <c r="AB74" s="384"/>
      <c r="AC74" s="387"/>
      <c r="AD74" s="388"/>
      <c r="AE74" s="363"/>
      <c r="AF74" s="364"/>
      <c r="AG74" s="364"/>
      <c r="AH74" s="364"/>
      <c r="AI74" s="364"/>
      <c r="AJ74" s="364"/>
      <c r="AK74" s="392"/>
      <c r="AL74" s="393"/>
      <c r="AM74" s="393"/>
      <c r="AN74" s="394"/>
      <c r="AO74" s="363"/>
      <c r="AP74" s="364"/>
      <c r="AQ74" s="364"/>
      <c r="AR74" s="364"/>
      <c r="AS74" s="364"/>
      <c r="AT74" s="364"/>
      <c r="AU74" s="358"/>
      <c r="AV74" s="359"/>
      <c r="AW74" s="359"/>
      <c r="AX74" s="360"/>
      <c r="AY74" s="363"/>
      <c r="AZ74" s="364"/>
      <c r="BA74" s="364"/>
      <c r="BB74" s="364"/>
      <c r="BC74" s="364"/>
      <c r="BD74" s="364"/>
      <c r="BE74" s="358"/>
      <c r="BF74" s="359"/>
      <c r="BG74" s="359"/>
      <c r="BH74" s="360"/>
      <c r="BI74" s="363"/>
      <c r="BJ74" s="364"/>
      <c r="BK74" s="364"/>
      <c r="BL74" s="364"/>
      <c r="BM74" s="364"/>
      <c r="BN74" s="364"/>
      <c r="BO74" s="358"/>
      <c r="BP74" s="359"/>
      <c r="BQ74" s="359"/>
      <c r="BR74" s="360"/>
      <c r="BS74" s="363"/>
      <c r="BT74" s="364"/>
      <c r="BU74" s="364"/>
      <c r="BV74" s="364"/>
      <c r="BW74" s="364"/>
      <c r="BX74" s="366"/>
    </row>
    <row r="75" spans="1:76" ht="16.05" customHeight="1" x14ac:dyDescent="0.45">
      <c r="A75" s="325" t="s">
        <v>72</v>
      </c>
      <c r="B75" s="325"/>
      <c r="C75" s="325"/>
      <c r="D75" s="325"/>
      <c r="E75" s="326" t="str">
        <f>IF('請求書 (入力例）'!$BX$4="","工事コードを入力してください",'請求書 (入力例）'!$BX$4)</f>
        <v>23890-1001</v>
      </c>
      <c r="F75" s="326"/>
      <c r="G75" s="326"/>
      <c r="H75" s="326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27" t="s">
        <v>70</v>
      </c>
      <c r="BW75" s="327"/>
      <c r="BX75" s="33">
        <f>BX38+1</f>
        <v>3</v>
      </c>
    </row>
    <row r="76" spans="1:76" ht="16.05" customHeight="1" x14ac:dyDescent="0.45">
      <c r="A76" s="328" t="s">
        <v>73</v>
      </c>
      <c r="B76" s="328"/>
      <c r="C76" s="328"/>
      <c r="D76" s="328"/>
      <c r="E76" s="329" t="str">
        <f>IF('請求書 (入力例）'!$BA$6="","",'請求書 (入力例）'!$BA$6)</f>
        <v>〇×舗装工事</v>
      </c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30" t="s">
        <v>74</v>
      </c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0"/>
      <c r="AZ76" s="330"/>
      <c r="BA76" s="330"/>
      <c r="BB76" s="330"/>
      <c r="BC76" s="330"/>
      <c r="BD76" s="330"/>
      <c r="BE76" s="330"/>
      <c r="BF76" s="330"/>
      <c r="BG76" s="330"/>
      <c r="BH76" s="330"/>
      <c r="BI76" s="330"/>
      <c r="BJ76" s="34" t="s">
        <v>75</v>
      </c>
      <c r="BK76" s="35"/>
      <c r="BL76" s="35"/>
      <c r="BM76" s="310">
        <f>IF('請求書 (入力例）'!$G$6="","",'請求書 (入力例）'!$G$6)</f>
        <v>5</v>
      </c>
      <c r="BN76" s="310"/>
      <c r="BO76" s="310" t="s">
        <v>76</v>
      </c>
      <c r="BP76" s="310"/>
      <c r="BQ76" s="310"/>
      <c r="BR76" s="310">
        <f>IF('請求書 (入力例）'!$K$6="","",'請求書 (入力例）'!$K$6)</f>
        <v>4</v>
      </c>
      <c r="BS76" s="310"/>
      <c r="BT76" s="310" t="s">
        <v>77</v>
      </c>
      <c r="BU76" s="310"/>
      <c r="BV76" s="310">
        <f>IF('請求書 (入力例）'!$P$6="","",'請求書 (入力例）'!$P$6)</f>
        <v>30</v>
      </c>
      <c r="BW76" s="310"/>
      <c r="BX76" s="35" t="s">
        <v>78</v>
      </c>
    </row>
    <row r="77" spans="1:76" ht="16.05" customHeight="1" x14ac:dyDescent="0.45">
      <c r="A77" s="311" t="s">
        <v>92</v>
      </c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3"/>
      <c r="S77" s="320" t="s">
        <v>93</v>
      </c>
      <c r="T77" s="321"/>
      <c r="U77" s="321"/>
      <c r="V77" s="321"/>
      <c r="W77" s="321"/>
      <c r="X77" s="321"/>
      <c r="Y77" s="321"/>
      <c r="Z77" s="321"/>
      <c r="AA77" s="321"/>
      <c r="AB77" s="321"/>
      <c r="AC77" s="321"/>
      <c r="AD77" s="321"/>
      <c r="AE77" s="321"/>
      <c r="AF77" s="321"/>
      <c r="AG77" s="321"/>
      <c r="AH77" s="321"/>
      <c r="AI77" s="321"/>
      <c r="AJ77" s="322"/>
      <c r="AK77" s="320" t="s">
        <v>94</v>
      </c>
      <c r="AL77" s="321"/>
      <c r="AM77" s="321"/>
      <c r="AN77" s="321"/>
      <c r="AO77" s="321"/>
      <c r="AP77" s="321"/>
      <c r="AQ77" s="321"/>
      <c r="AR77" s="321"/>
      <c r="AS77" s="321"/>
      <c r="AT77" s="321"/>
      <c r="AU77" s="321"/>
      <c r="AV77" s="321"/>
      <c r="AW77" s="321"/>
      <c r="AX77" s="321"/>
      <c r="AY77" s="321"/>
      <c r="AZ77" s="321"/>
      <c r="BA77" s="321"/>
      <c r="BB77" s="321"/>
      <c r="BC77" s="321"/>
      <c r="BD77" s="321"/>
      <c r="BE77" s="321"/>
      <c r="BF77" s="321"/>
      <c r="BG77" s="321"/>
      <c r="BH77" s="321"/>
      <c r="BI77" s="321"/>
      <c r="BJ77" s="321"/>
      <c r="BK77" s="321"/>
      <c r="BL77" s="321"/>
      <c r="BM77" s="321"/>
      <c r="BN77" s="321"/>
      <c r="BO77" s="321"/>
      <c r="BP77" s="321"/>
      <c r="BQ77" s="321"/>
      <c r="BR77" s="321"/>
      <c r="BS77" s="321"/>
      <c r="BT77" s="321"/>
      <c r="BU77" s="321"/>
      <c r="BV77" s="321"/>
      <c r="BW77" s="321"/>
      <c r="BX77" s="322"/>
    </row>
    <row r="78" spans="1:76" ht="16.05" customHeight="1" x14ac:dyDescent="0.45">
      <c r="A78" s="314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6"/>
      <c r="S78" s="323" t="s">
        <v>83</v>
      </c>
      <c r="T78" s="323"/>
      <c r="U78" s="323"/>
      <c r="V78" s="323"/>
      <c r="W78" s="323"/>
      <c r="X78" s="323" t="s">
        <v>95</v>
      </c>
      <c r="Y78" s="323"/>
      <c r="Z78" s="323"/>
      <c r="AA78" s="323"/>
      <c r="AB78" s="323"/>
      <c r="AC78" s="323" t="s">
        <v>96</v>
      </c>
      <c r="AD78" s="323"/>
      <c r="AE78" s="323" t="s">
        <v>97</v>
      </c>
      <c r="AF78" s="323"/>
      <c r="AG78" s="323"/>
      <c r="AH78" s="323"/>
      <c r="AI78" s="323"/>
      <c r="AJ78" s="323"/>
      <c r="AK78" s="302" t="s">
        <v>83</v>
      </c>
      <c r="AL78" s="303"/>
      <c r="AM78" s="303"/>
      <c r="AN78" s="304"/>
      <c r="AO78" s="22" t="s">
        <v>98</v>
      </c>
      <c r="AP78" s="31"/>
      <c r="AQ78" s="23" t="s">
        <v>99</v>
      </c>
      <c r="AR78" s="23"/>
      <c r="AS78" s="23"/>
      <c r="AT78" s="24"/>
      <c r="AU78" s="302" t="s">
        <v>83</v>
      </c>
      <c r="AV78" s="303"/>
      <c r="AW78" s="303"/>
      <c r="AX78" s="304"/>
      <c r="AY78" s="22" t="s">
        <v>98</v>
      </c>
      <c r="AZ78" s="31"/>
      <c r="BA78" s="23" t="s">
        <v>99</v>
      </c>
      <c r="BB78" s="23"/>
      <c r="BC78" s="23"/>
      <c r="BD78" s="24"/>
      <c r="BE78" s="302" t="s">
        <v>83</v>
      </c>
      <c r="BF78" s="303"/>
      <c r="BG78" s="303"/>
      <c r="BH78" s="304"/>
      <c r="BI78" s="22" t="s">
        <v>98</v>
      </c>
      <c r="BJ78" s="31"/>
      <c r="BK78" s="23" t="s">
        <v>99</v>
      </c>
      <c r="BL78" s="23"/>
      <c r="BM78" s="23"/>
      <c r="BN78" s="24"/>
      <c r="BO78" s="302" t="s">
        <v>83</v>
      </c>
      <c r="BP78" s="303"/>
      <c r="BQ78" s="303"/>
      <c r="BR78" s="304"/>
      <c r="BS78" s="22" t="s">
        <v>98</v>
      </c>
      <c r="BT78" s="31"/>
      <c r="BU78" s="23" t="s">
        <v>99</v>
      </c>
      <c r="BV78" s="23"/>
      <c r="BW78" s="23"/>
      <c r="BX78" s="24"/>
    </row>
    <row r="79" spans="1:76" ht="16.05" customHeight="1" x14ac:dyDescent="0.45">
      <c r="A79" s="317"/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9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05"/>
      <c r="AL79" s="306"/>
      <c r="AM79" s="306"/>
      <c r="AN79" s="307"/>
      <c r="AO79" s="32"/>
      <c r="AP79" s="308" t="s">
        <v>31</v>
      </c>
      <c r="AQ79" s="308"/>
      <c r="AR79" s="308"/>
      <c r="AS79" s="308"/>
      <c r="AT79" s="309"/>
      <c r="AU79" s="305"/>
      <c r="AV79" s="306"/>
      <c r="AW79" s="306"/>
      <c r="AX79" s="307"/>
      <c r="AY79" s="32"/>
      <c r="AZ79" s="308" t="s">
        <v>31</v>
      </c>
      <c r="BA79" s="308"/>
      <c r="BB79" s="308"/>
      <c r="BC79" s="308"/>
      <c r="BD79" s="309"/>
      <c r="BE79" s="305"/>
      <c r="BF79" s="306"/>
      <c r="BG79" s="306"/>
      <c r="BH79" s="307"/>
      <c r="BI79" s="32"/>
      <c r="BJ79" s="308" t="s">
        <v>31</v>
      </c>
      <c r="BK79" s="308"/>
      <c r="BL79" s="308"/>
      <c r="BM79" s="308"/>
      <c r="BN79" s="309"/>
      <c r="BO79" s="305"/>
      <c r="BP79" s="306"/>
      <c r="BQ79" s="306"/>
      <c r="BR79" s="307"/>
      <c r="BS79" s="32"/>
      <c r="BT79" s="308" t="s">
        <v>31</v>
      </c>
      <c r="BU79" s="308"/>
      <c r="BV79" s="308"/>
      <c r="BW79" s="308"/>
      <c r="BX79" s="309"/>
    </row>
    <row r="80" spans="1:76" ht="12" customHeight="1" x14ac:dyDescent="0.45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/>
      <c r="S80" s="341"/>
      <c r="T80" s="342"/>
      <c r="U80" s="342"/>
      <c r="V80" s="342"/>
      <c r="W80" s="343"/>
      <c r="X80" s="341"/>
      <c r="Y80" s="342"/>
      <c r="Z80" s="342"/>
      <c r="AA80" s="342"/>
      <c r="AB80" s="343"/>
      <c r="AC80" s="347"/>
      <c r="AD80" s="348"/>
      <c r="AE80" s="351">
        <f>TRUNC(S80*X80,0)</f>
        <v>0</v>
      </c>
      <c r="AF80" s="352"/>
      <c r="AG80" s="352"/>
      <c r="AH80" s="352"/>
      <c r="AI80" s="352"/>
      <c r="AJ80" s="352"/>
      <c r="AK80" s="331"/>
      <c r="AL80" s="332"/>
      <c r="AM80" s="332"/>
      <c r="AN80" s="332"/>
      <c r="AO80" s="335" t="str">
        <f>IF(AK80="","",TRUNC($X80*AK80,0))</f>
        <v/>
      </c>
      <c r="AP80" s="336"/>
      <c r="AQ80" s="336"/>
      <c r="AR80" s="336"/>
      <c r="AS80" s="336"/>
      <c r="AT80" s="337"/>
      <c r="AU80" s="331"/>
      <c r="AV80" s="332"/>
      <c r="AW80" s="332"/>
      <c r="AX80" s="332"/>
      <c r="AY80" s="335" t="str">
        <f>IF(AU80="","",TRUNC($X80*AU80,0))</f>
        <v/>
      </c>
      <c r="AZ80" s="336"/>
      <c r="BA80" s="336"/>
      <c r="BB80" s="336"/>
      <c r="BC80" s="336"/>
      <c r="BD80" s="337"/>
      <c r="BE80" s="331"/>
      <c r="BF80" s="332"/>
      <c r="BG80" s="332"/>
      <c r="BH80" s="332"/>
      <c r="BI80" s="335" t="str">
        <f>IF(BE80="","",TRUNC($X80*BE80,0))</f>
        <v/>
      </c>
      <c r="BJ80" s="336"/>
      <c r="BK80" s="336"/>
      <c r="BL80" s="336"/>
      <c r="BM80" s="336"/>
      <c r="BN80" s="337"/>
      <c r="BO80" s="331"/>
      <c r="BP80" s="332"/>
      <c r="BQ80" s="332"/>
      <c r="BR80" s="332"/>
      <c r="BS80" s="335" t="str">
        <f>IF(BO80="","",TRUNC($X80*BO80,0))</f>
        <v/>
      </c>
      <c r="BT80" s="336"/>
      <c r="BU80" s="336"/>
      <c r="BV80" s="336"/>
      <c r="BW80" s="336"/>
      <c r="BX80" s="337"/>
    </row>
    <row r="81" spans="1:76" ht="12" customHeight="1" x14ac:dyDescent="0.4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0"/>
      <c r="S81" s="344"/>
      <c r="T81" s="345"/>
      <c r="U81" s="345"/>
      <c r="V81" s="345"/>
      <c r="W81" s="346"/>
      <c r="X81" s="344"/>
      <c r="Y81" s="345"/>
      <c r="Z81" s="345"/>
      <c r="AA81" s="345"/>
      <c r="AB81" s="346"/>
      <c r="AC81" s="349"/>
      <c r="AD81" s="350"/>
      <c r="AE81" s="353"/>
      <c r="AF81" s="354"/>
      <c r="AG81" s="354"/>
      <c r="AH81" s="354"/>
      <c r="AI81" s="354"/>
      <c r="AJ81" s="354"/>
      <c r="AK81" s="333"/>
      <c r="AL81" s="334"/>
      <c r="AM81" s="334"/>
      <c r="AN81" s="334"/>
      <c r="AO81" s="338"/>
      <c r="AP81" s="339"/>
      <c r="AQ81" s="339"/>
      <c r="AR81" s="339"/>
      <c r="AS81" s="339"/>
      <c r="AT81" s="340"/>
      <c r="AU81" s="333"/>
      <c r="AV81" s="334"/>
      <c r="AW81" s="334"/>
      <c r="AX81" s="334"/>
      <c r="AY81" s="338"/>
      <c r="AZ81" s="339"/>
      <c r="BA81" s="339"/>
      <c r="BB81" s="339"/>
      <c r="BC81" s="339"/>
      <c r="BD81" s="340"/>
      <c r="BE81" s="333"/>
      <c r="BF81" s="334"/>
      <c r="BG81" s="334"/>
      <c r="BH81" s="334"/>
      <c r="BI81" s="338"/>
      <c r="BJ81" s="339"/>
      <c r="BK81" s="339"/>
      <c r="BL81" s="339"/>
      <c r="BM81" s="339"/>
      <c r="BN81" s="340"/>
      <c r="BO81" s="333"/>
      <c r="BP81" s="334"/>
      <c r="BQ81" s="334"/>
      <c r="BR81" s="334"/>
      <c r="BS81" s="338"/>
      <c r="BT81" s="339"/>
      <c r="BU81" s="339"/>
      <c r="BV81" s="339"/>
      <c r="BW81" s="339"/>
      <c r="BX81" s="340"/>
    </row>
    <row r="82" spans="1:76" ht="12" customHeight="1" x14ac:dyDescent="0.45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7"/>
      <c r="S82" s="341"/>
      <c r="T82" s="342"/>
      <c r="U82" s="342"/>
      <c r="V82" s="342"/>
      <c r="W82" s="343"/>
      <c r="X82" s="341"/>
      <c r="Y82" s="342"/>
      <c r="Z82" s="342"/>
      <c r="AA82" s="342"/>
      <c r="AB82" s="343"/>
      <c r="AC82" s="347"/>
      <c r="AD82" s="348"/>
      <c r="AE82" s="351">
        <f t="shared" ref="AE82" si="128">TRUNC(S82*X82,0)</f>
        <v>0</v>
      </c>
      <c r="AF82" s="352"/>
      <c r="AG82" s="352"/>
      <c r="AH82" s="352"/>
      <c r="AI82" s="352"/>
      <c r="AJ82" s="352"/>
      <c r="AK82" s="331"/>
      <c r="AL82" s="332"/>
      <c r="AM82" s="332"/>
      <c r="AN82" s="332"/>
      <c r="AO82" s="335" t="str">
        <f t="shared" ref="AO82" si="129">IF(AK82="","",TRUNC($X82*AK82,0))</f>
        <v/>
      </c>
      <c r="AP82" s="336"/>
      <c r="AQ82" s="336"/>
      <c r="AR82" s="336"/>
      <c r="AS82" s="336"/>
      <c r="AT82" s="337"/>
      <c r="AU82" s="331"/>
      <c r="AV82" s="332"/>
      <c r="AW82" s="332"/>
      <c r="AX82" s="332"/>
      <c r="AY82" s="335" t="str">
        <f t="shared" ref="AY82" si="130">IF(AU82="","",TRUNC($X82*AU82,0))</f>
        <v/>
      </c>
      <c r="AZ82" s="336"/>
      <c r="BA82" s="336"/>
      <c r="BB82" s="336"/>
      <c r="BC82" s="336"/>
      <c r="BD82" s="337"/>
      <c r="BE82" s="331"/>
      <c r="BF82" s="332"/>
      <c r="BG82" s="332"/>
      <c r="BH82" s="332"/>
      <c r="BI82" s="335" t="str">
        <f t="shared" ref="BI82" si="131">IF(BE82="","",TRUNC($X82*BE82,0))</f>
        <v/>
      </c>
      <c r="BJ82" s="336"/>
      <c r="BK82" s="336"/>
      <c r="BL82" s="336"/>
      <c r="BM82" s="336"/>
      <c r="BN82" s="337"/>
      <c r="BO82" s="331"/>
      <c r="BP82" s="332"/>
      <c r="BQ82" s="332"/>
      <c r="BR82" s="332"/>
      <c r="BS82" s="335" t="str">
        <f t="shared" ref="BS82" si="132">IF(BO82="","",TRUNC($X82*BO82,0))</f>
        <v/>
      </c>
      <c r="BT82" s="336"/>
      <c r="BU82" s="336"/>
      <c r="BV82" s="336"/>
      <c r="BW82" s="336"/>
      <c r="BX82" s="337"/>
    </row>
    <row r="83" spans="1:76" ht="12" customHeight="1" x14ac:dyDescent="0.4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  <c r="S83" s="344"/>
      <c r="T83" s="345"/>
      <c r="U83" s="345"/>
      <c r="V83" s="345"/>
      <c r="W83" s="346"/>
      <c r="X83" s="344"/>
      <c r="Y83" s="345"/>
      <c r="Z83" s="345"/>
      <c r="AA83" s="345"/>
      <c r="AB83" s="346"/>
      <c r="AC83" s="349"/>
      <c r="AD83" s="350"/>
      <c r="AE83" s="353"/>
      <c r="AF83" s="354"/>
      <c r="AG83" s="354"/>
      <c r="AH83" s="354"/>
      <c r="AI83" s="354"/>
      <c r="AJ83" s="354"/>
      <c r="AK83" s="333"/>
      <c r="AL83" s="334"/>
      <c r="AM83" s="334"/>
      <c r="AN83" s="334"/>
      <c r="AO83" s="338"/>
      <c r="AP83" s="339"/>
      <c r="AQ83" s="339"/>
      <c r="AR83" s="339"/>
      <c r="AS83" s="339"/>
      <c r="AT83" s="340"/>
      <c r="AU83" s="333"/>
      <c r="AV83" s="334"/>
      <c r="AW83" s="334"/>
      <c r="AX83" s="334"/>
      <c r="AY83" s="338"/>
      <c r="AZ83" s="339"/>
      <c r="BA83" s="339"/>
      <c r="BB83" s="339"/>
      <c r="BC83" s="339"/>
      <c r="BD83" s="340"/>
      <c r="BE83" s="333"/>
      <c r="BF83" s="334"/>
      <c r="BG83" s="334"/>
      <c r="BH83" s="334"/>
      <c r="BI83" s="338"/>
      <c r="BJ83" s="339"/>
      <c r="BK83" s="339"/>
      <c r="BL83" s="339"/>
      <c r="BM83" s="339"/>
      <c r="BN83" s="340"/>
      <c r="BO83" s="333"/>
      <c r="BP83" s="334"/>
      <c r="BQ83" s="334"/>
      <c r="BR83" s="334"/>
      <c r="BS83" s="338"/>
      <c r="BT83" s="339"/>
      <c r="BU83" s="339"/>
      <c r="BV83" s="339"/>
      <c r="BW83" s="339"/>
      <c r="BX83" s="340"/>
    </row>
    <row r="84" spans="1:76" ht="12" customHeight="1" x14ac:dyDescent="0.4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7"/>
      <c r="S84" s="341"/>
      <c r="T84" s="342"/>
      <c r="U84" s="342"/>
      <c r="V84" s="342"/>
      <c r="W84" s="343"/>
      <c r="X84" s="341"/>
      <c r="Y84" s="342"/>
      <c r="Z84" s="342"/>
      <c r="AA84" s="342"/>
      <c r="AB84" s="343"/>
      <c r="AC84" s="347"/>
      <c r="AD84" s="348"/>
      <c r="AE84" s="351">
        <f t="shared" ref="AE84" si="133">TRUNC(S84*X84,0)</f>
        <v>0</v>
      </c>
      <c r="AF84" s="352"/>
      <c r="AG84" s="352"/>
      <c r="AH84" s="352"/>
      <c r="AI84" s="352"/>
      <c r="AJ84" s="352"/>
      <c r="AK84" s="331"/>
      <c r="AL84" s="332"/>
      <c r="AM84" s="332"/>
      <c r="AN84" s="332"/>
      <c r="AO84" s="335" t="str">
        <f t="shared" ref="AO84" si="134">IF(AK84="","",TRUNC($X84*AK84,0))</f>
        <v/>
      </c>
      <c r="AP84" s="336"/>
      <c r="AQ84" s="336"/>
      <c r="AR84" s="336"/>
      <c r="AS84" s="336"/>
      <c r="AT84" s="337"/>
      <c r="AU84" s="331"/>
      <c r="AV84" s="332"/>
      <c r="AW84" s="332"/>
      <c r="AX84" s="332"/>
      <c r="AY84" s="335" t="str">
        <f t="shared" ref="AY84" si="135">IF(AU84="","",TRUNC($X84*AU84,0))</f>
        <v/>
      </c>
      <c r="AZ84" s="336"/>
      <c r="BA84" s="336"/>
      <c r="BB84" s="336"/>
      <c r="BC84" s="336"/>
      <c r="BD84" s="337"/>
      <c r="BE84" s="331"/>
      <c r="BF84" s="332"/>
      <c r="BG84" s="332"/>
      <c r="BH84" s="332"/>
      <c r="BI84" s="335" t="str">
        <f t="shared" ref="BI84" si="136">IF(BE84="","",TRUNC($X84*BE84,0))</f>
        <v/>
      </c>
      <c r="BJ84" s="336"/>
      <c r="BK84" s="336"/>
      <c r="BL84" s="336"/>
      <c r="BM84" s="336"/>
      <c r="BN84" s="337"/>
      <c r="BO84" s="331"/>
      <c r="BP84" s="332"/>
      <c r="BQ84" s="332"/>
      <c r="BR84" s="332"/>
      <c r="BS84" s="335" t="str">
        <f t="shared" ref="BS84" si="137">IF(BO84="","",TRUNC($X84*BO84,0))</f>
        <v/>
      </c>
      <c r="BT84" s="336"/>
      <c r="BU84" s="336"/>
      <c r="BV84" s="336"/>
      <c r="BW84" s="336"/>
      <c r="BX84" s="337"/>
    </row>
    <row r="85" spans="1:76" ht="12" customHeight="1" x14ac:dyDescent="0.4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30"/>
      <c r="S85" s="344"/>
      <c r="T85" s="345"/>
      <c r="U85" s="345"/>
      <c r="V85" s="345"/>
      <c r="W85" s="346"/>
      <c r="X85" s="344"/>
      <c r="Y85" s="345"/>
      <c r="Z85" s="345"/>
      <c r="AA85" s="345"/>
      <c r="AB85" s="346"/>
      <c r="AC85" s="349"/>
      <c r="AD85" s="350"/>
      <c r="AE85" s="353"/>
      <c r="AF85" s="354"/>
      <c r="AG85" s="354"/>
      <c r="AH85" s="354"/>
      <c r="AI85" s="354"/>
      <c r="AJ85" s="354"/>
      <c r="AK85" s="333"/>
      <c r="AL85" s="334"/>
      <c r="AM85" s="334"/>
      <c r="AN85" s="334"/>
      <c r="AO85" s="338"/>
      <c r="AP85" s="339"/>
      <c r="AQ85" s="339"/>
      <c r="AR85" s="339"/>
      <c r="AS85" s="339"/>
      <c r="AT85" s="340"/>
      <c r="AU85" s="333"/>
      <c r="AV85" s="334"/>
      <c r="AW85" s="334"/>
      <c r="AX85" s="334"/>
      <c r="AY85" s="338"/>
      <c r="AZ85" s="339"/>
      <c r="BA85" s="339"/>
      <c r="BB85" s="339"/>
      <c r="BC85" s="339"/>
      <c r="BD85" s="340"/>
      <c r="BE85" s="333"/>
      <c r="BF85" s="334"/>
      <c r="BG85" s="334"/>
      <c r="BH85" s="334"/>
      <c r="BI85" s="338"/>
      <c r="BJ85" s="339"/>
      <c r="BK85" s="339"/>
      <c r="BL85" s="339"/>
      <c r="BM85" s="339"/>
      <c r="BN85" s="340"/>
      <c r="BO85" s="333"/>
      <c r="BP85" s="334"/>
      <c r="BQ85" s="334"/>
      <c r="BR85" s="334"/>
      <c r="BS85" s="338"/>
      <c r="BT85" s="339"/>
      <c r="BU85" s="339"/>
      <c r="BV85" s="339"/>
      <c r="BW85" s="339"/>
      <c r="BX85" s="340"/>
    </row>
    <row r="86" spans="1:76" ht="12" customHeight="1" x14ac:dyDescent="0.45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/>
      <c r="S86" s="341"/>
      <c r="T86" s="342"/>
      <c r="U86" s="342"/>
      <c r="V86" s="342"/>
      <c r="W86" s="343"/>
      <c r="X86" s="341"/>
      <c r="Y86" s="342"/>
      <c r="Z86" s="342"/>
      <c r="AA86" s="342"/>
      <c r="AB86" s="343"/>
      <c r="AC86" s="347"/>
      <c r="AD86" s="348"/>
      <c r="AE86" s="351">
        <f t="shared" ref="AE86" si="138">TRUNC(S86*X86,0)</f>
        <v>0</v>
      </c>
      <c r="AF86" s="352"/>
      <c r="AG86" s="352"/>
      <c r="AH86" s="352"/>
      <c r="AI86" s="352"/>
      <c r="AJ86" s="352"/>
      <c r="AK86" s="331"/>
      <c r="AL86" s="332"/>
      <c r="AM86" s="332"/>
      <c r="AN86" s="332"/>
      <c r="AO86" s="335" t="str">
        <f t="shared" ref="AO86" si="139">IF(AK86="","",TRUNC($X86*AK86,0))</f>
        <v/>
      </c>
      <c r="AP86" s="336"/>
      <c r="AQ86" s="336"/>
      <c r="AR86" s="336"/>
      <c r="AS86" s="336"/>
      <c r="AT86" s="337"/>
      <c r="AU86" s="331"/>
      <c r="AV86" s="332"/>
      <c r="AW86" s="332"/>
      <c r="AX86" s="332"/>
      <c r="AY86" s="335" t="str">
        <f t="shared" ref="AY86" si="140">IF(AU86="","",TRUNC($X86*AU86,0))</f>
        <v/>
      </c>
      <c r="AZ86" s="336"/>
      <c r="BA86" s="336"/>
      <c r="BB86" s="336"/>
      <c r="BC86" s="336"/>
      <c r="BD86" s="337"/>
      <c r="BE86" s="331"/>
      <c r="BF86" s="332"/>
      <c r="BG86" s="332"/>
      <c r="BH86" s="332"/>
      <c r="BI86" s="335" t="str">
        <f t="shared" ref="BI86" si="141">IF(BE86="","",TRUNC($X86*BE86,0))</f>
        <v/>
      </c>
      <c r="BJ86" s="336"/>
      <c r="BK86" s="336"/>
      <c r="BL86" s="336"/>
      <c r="BM86" s="336"/>
      <c r="BN86" s="337"/>
      <c r="BO86" s="331"/>
      <c r="BP86" s="332"/>
      <c r="BQ86" s="332"/>
      <c r="BR86" s="332"/>
      <c r="BS86" s="335" t="str">
        <f t="shared" ref="BS86" si="142">IF(BO86="","",TRUNC($X86*BO86,0))</f>
        <v/>
      </c>
      <c r="BT86" s="336"/>
      <c r="BU86" s="336"/>
      <c r="BV86" s="336"/>
      <c r="BW86" s="336"/>
      <c r="BX86" s="337"/>
    </row>
    <row r="87" spans="1:76" ht="12" customHeight="1" x14ac:dyDescent="0.4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0"/>
      <c r="S87" s="344"/>
      <c r="T87" s="345"/>
      <c r="U87" s="345"/>
      <c r="V87" s="345"/>
      <c r="W87" s="346"/>
      <c r="X87" s="344"/>
      <c r="Y87" s="345"/>
      <c r="Z87" s="345"/>
      <c r="AA87" s="345"/>
      <c r="AB87" s="346"/>
      <c r="AC87" s="349"/>
      <c r="AD87" s="350"/>
      <c r="AE87" s="353"/>
      <c r="AF87" s="354"/>
      <c r="AG87" s="354"/>
      <c r="AH87" s="354"/>
      <c r="AI87" s="354"/>
      <c r="AJ87" s="354"/>
      <c r="AK87" s="333"/>
      <c r="AL87" s="334"/>
      <c r="AM87" s="334"/>
      <c r="AN87" s="334"/>
      <c r="AO87" s="338"/>
      <c r="AP87" s="339"/>
      <c r="AQ87" s="339"/>
      <c r="AR87" s="339"/>
      <c r="AS87" s="339"/>
      <c r="AT87" s="340"/>
      <c r="AU87" s="333"/>
      <c r="AV87" s="334"/>
      <c r="AW87" s="334"/>
      <c r="AX87" s="334"/>
      <c r="AY87" s="338"/>
      <c r="AZ87" s="339"/>
      <c r="BA87" s="339"/>
      <c r="BB87" s="339"/>
      <c r="BC87" s="339"/>
      <c r="BD87" s="340"/>
      <c r="BE87" s="333"/>
      <c r="BF87" s="334"/>
      <c r="BG87" s="334"/>
      <c r="BH87" s="334"/>
      <c r="BI87" s="338"/>
      <c r="BJ87" s="339"/>
      <c r="BK87" s="339"/>
      <c r="BL87" s="339"/>
      <c r="BM87" s="339"/>
      <c r="BN87" s="340"/>
      <c r="BO87" s="333"/>
      <c r="BP87" s="334"/>
      <c r="BQ87" s="334"/>
      <c r="BR87" s="334"/>
      <c r="BS87" s="338"/>
      <c r="BT87" s="339"/>
      <c r="BU87" s="339"/>
      <c r="BV87" s="339"/>
      <c r="BW87" s="339"/>
      <c r="BX87" s="340"/>
    </row>
    <row r="88" spans="1:76" ht="12" customHeight="1" x14ac:dyDescent="0.45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/>
      <c r="S88" s="341"/>
      <c r="T88" s="342"/>
      <c r="U88" s="342"/>
      <c r="V88" s="342"/>
      <c r="W88" s="343"/>
      <c r="X88" s="341"/>
      <c r="Y88" s="342"/>
      <c r="Z88" s="342"/>
      <c r="AA88" s="342"/>
      <c r="AB88" s="343"/>
      <c r="AC88" s="347"/>
      <c r="AD88" s="348"/>
      <c r="AE88" s="351">
        <f t="shared" ref="AE88" si="143">TRUNC(S88*X88,0)</f>
        <v>0</v>
      </c>
      <c r="AF88" s="352"/>
      <c r="AG88" s="352"/>
      <c r="AH88" s="352"/>
      <c r="AI88" s="352"/>
      <c r="AJ88" s="352"/>
      <c r="AK88" s="331"/>
      <c r="AL88" s="332"/>
      <c r="AM88" s="332"/>
      <c r="AN88" s="332"/>
      <c r="AO88" s="335" t="str">
        <f t="shared" ref="AO88" si="144">IF(AK88="","",TRUNC($X88*AK88,0))</f>
        <v/>
      </c>
      <c r="AP88" s="336"/>
      <c r="AQ88" s="336"/>
      <c r="AR88" s="336"/>
      <c r="AS88" s="336"/>
      <c r="AT88" s="337"/>
      <c r="AU88" s="331"/>
      <c r="AV88" s="332"/>
      <c r="AW88" s="332"/>
      <c r="AX88" s="332"/>
      <c r="AY88" s="335" t="str">
        <f t="shared" ref="AY88" si="145">IF(AU88="","",TRUNC($X88*AU88,0))</f>
        <v/>
      </c>
      <c r="AZ88" s="336"/>
      <c r="BA88" s="336"/>
      <c r="BB88" s="336"/>
      <c r="BC88" s="336"/>
      <c r="BD88" s="337"/>
      <c r="BE88" s="331"/>
      <c r="BF88" s="332"/>
      <c r="BG88" s="332"/>
      <c r="BH88" s="332"/>
      <c r="BI88" s="335" t="str">
        <f t="shared" ref="BI88" si="146">IF(BE88="","",TRUNC($X88*BE88,0))</f>
        <v/>
      </c>
      <c r="BJ88" s="336"/>
      <c r="BK88" s="336"/>
      <c r="BL88" s="336"/>
      <c r="BM88" s="336"/>
      <c r="BN88" s="337"/>
      <c r="BO88" s="331"/>
      <c r="BP88" s="332"/>
      <c r="BQ88" s="332"/>
      <c r="BR88" s="332"/>
      <c r="BS88" s="335" t="str">
        <f t="shared" ref="BS88" si="147">IF(BO88="","",TRUNC($X88*BO88,0))</f>
        <v/>
      </c>
      <c r="BT88" s="336"/>
      <c r="BU88" s="336"/>
      <c r="BV88" s="336"/>
      <c r="BW88" s="336"/>
      <c r="BX88" s="337"/>
    </row>
    <row r="89" spans="1:76" ht="12" customHeight="1" x14ac:dyDescent="0.4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0"/>
      <c r="S89" s="344"/>
      <c r="T89" s="345"/>
      <c r="U89" s="345"/>
      <c r="V89" s="345"/>
      <c r="W89" s="346"/>
      <c r="X89" s="344"/>
      <c r="Y89" s="345"/>
      <c r="Z89" s="345"/>
      <c r="AA89" s="345"/>
      <c r="AB89" s="346"/>
      <c r="AC89" s="349"/>
      <c r="AD89" s="350"/>
      <c r="AE89" s="353"/>
      <c r="AF89" s="354"/>
      <c r="AG89" s="354"/>
      <c r="AH89" s="354"/>
      <c r="AI89" s="354"/>
      <c r="AJ89" s="354"/>
      <c r="AK89" s="333"/>
      <c r="AL89" s="334"/>
      <c r="AM89" s="334"/>
      <c r="AN89" s="334"/>
      <c r="AO89" s="338"/>
      <c r="AP89" s="339"/>
      <c r="AQ89" s="339"/>
      <c r="AR89" s="339"/>
      <c r="AS89" s="339"/>
      <c r="AT89" s="340"/>
      <c r="AU89" s="333"/>
      <c r="AV89" s="334"/>
      <c r="AW89" s="334"/>
      <c r="AX89" s="334"/>
      <c r="AY89" s="338"/>
      <c r="AZ89" s="339"/>
      <c r="BA89" s="339"/>
      <c r="BB89" s="339"/>
      <c r="BC89" s="339"/>
      <c r="BD89" s="340"/>
      <c r="BE89" s="333"/>
      <c r="BF89" s="334"/>
      <c r="BG89" s="334"/>
      <c r="BH89" s="334"/>
      <c r="BI89" s="338"/>
      <c r="BJ89" s="339"/>
      <c r="BK89" s="339"/>
      <c r="BL89" s="339"/>
      <c r="BM89" s="339"/>
      <c r="BN89" s="340"/>
      <c r="BO89" s="333"/>
      <c r="BP89" s="334"/>
      <c r="BQ89" s="334"/>
      <c r="BR89" s="334"/>
      <c r="BS89" s="338"/>
      <c r="BT89" s="339"/>
      <c r="BU89" s="339"/>
      <c r="BV89" s="339"/>
      <c r="BW89" s="339"/>
      <c r="BX89" s="340"/>
    </row>
    <row r="90" spans="1:76" ht="12" customHeight="1" x14ac:dyDescent="0.45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7"/>
      <c r="S90" s="341"/>
      <c r="T90" s="342"/>
      <c r="U90" s="342"/>
      <c r="V90" s="342"/>
      <c r="W90" s="343"/>
      <c r="X90" s="341"/>
      <c r="Y90" s="342"/>
      <c r="Z90" s="342"/>
      <c r="AA90" s="342"/>
      <c r="AB90" s="343"/>
      <c r="AC90" s="347"/>
      <c r="AD90" s="348"/>
      <c r="AE90" s="351">
        <f t="shared" ref="AE90" si="148">TRUNC(S90*X90,0)</f>
        <v>0</v>
      </c>
      <c r="AF90" s="352"/>
      <c r="AG90" s="352"/>
      <c r="AH90" s="352"/>
      <c r="AI90" s="352"/>
      <c r="AJ90" s="352"/>
      <c r="AK90" s="331"/>
      <c r="AL90" s="332"/>
      <c r="AM90" s="332"/>
      <c r="AN90" s="332"/>
      <c r="AO90" s="335" t="str">
        <f t="shared" ref="AO90" si="149">IF(AK90="","",TRUNC($X90*AK90,0))</f>
        <v/>
      </c>
      <c r="AP90" s="336"/>
      <c r="AQ90" s="336"/>
      <c r="AR90" s="336"/>
      <c r="AS90" s="336"/>
      <c r="AT90" s="337"/>
      <c r="AU90" s="331"/>
      <c r="AV90" s="332"/>
      <c r="AW90" s="332"/>
      <c r="AX90" s="332"/>
      <c r="AY90" s="335" t="str">
        <f t="shared" ref="AY90" si="150">IF(AU90="","",TRUNC($X90*AU90,0))</f>
        <v/>
      </c>
      <c r="AZ90" s="336"/>
      <c r="BA90" s="336"/>
      <c r="BB90" s="336"/>
      <c r="BC90" s="336"/>
      <c r="BD90" s="337"/>
      <c r="BE90" s="331"/>
      <c r="BF90" s="332"/>
      <c r="BG90" s="332"/>
      <c r="BH90" s="332"/>
      <c r="BI90" s="335" t="str">
        <f t="shared" ref="BI90" si="151">IF(BE90="","",TRUNC($X90*BE90,0))</f>
        <v/>
      </c>
      <c r="BJ90" s="336"/>
      <c r="BK90" s="336"/>
      <c r="BL90" s="336"/>
      <c r="BM90" s="336"/>
      <c r="BN90" s="337"/>
      <c r="BO90" s="331"/>
      <c r="BP90" s="332"/>
      <c r="BQ90" s="332"/>
      <c r="BR90" s="332"/>
      <c r="BS90" s="335" t="str">
        <f t="shared" ref="BS90" si="152">IF(BO90="","",TRUNC($X90*BO90,0))</f>
        <v/>
      </c>
      <c r="BT90" s="336"/>
      <c r="BU90" s="336"/>
      <c r="BV90" s="336"/>
      <c r="BW90" s="336"/>
      <c r="BX90" s="337"/>
    </row>
    <row r="91" spans="1:76" ht="12" customHeight="1" x14ac:dyDescent="0.4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30"/>
      <c r="S91" s="344"/>
      <c r="T91" s="345"/>
      <c r="U91" s="345"/>
      <c r="V91" s="345"/>
      <c r="W91" s="346"/>
      <c r="X91" s="344"/>
      <c r="Y91" s="345"/>
      <c r="Z91" s="345"/>
      <c r="AA91" s="345"/>
      <c r="AB91" s="346"/>
      <c r="AC91" s="349"/>
      <c r="AD91" s="350"/>
      <c r="AE91" s="353"/>
      <c r="AF91" s="354"/>
      <c r="AG91" s="354"/>
      <c r="AH91" s="354"/>
      <c r="AI91" s="354"/>
      <c r="AJ91" s="354"/>
      <c r="AK91" s="333"/>
      <c r="AL91" s="334"/>
      <c r="AM91" s="334"/>
      <c r="AN91" s="334"/>
      <c r="AO91" s="338"/>
      <c r="AP91" s="339"/>
      <c r="AQ91" s="339"/>
      <c r="AR91" s="339"/>
      <c r="AS91" s="339"/>
      <c r="AT91" s="340"/>
      <c r="AU91" s="333"/>
      <c r="AV91" s="334"/>
      <c r="AW91" s="334"/>
      <c r="AX91" s="334"/>
      <c r="AY91" s="338"/>
      <c r="AZ91" s="339"/>
      <c r="BA91" s="339"/>
      <c r="BB91" s="339"/>
      <c r="BC91" s="339"/>
      <c r="BD91" s="340"/>
      <c r="BE91" s="333"/>
      <c r="BF91" s="334"/>
      <c r="BG91" s="334"/>
      <c r="BH91" s="334"/>
      <c r="BI91" s="338"/>
      <c r="BJ91" s="339"/>
      <c r="BK91" s="339"/>
      <c r="BL91" s="339"/>
      <c r="BM91" s="339"/>
      <c r="BN91" s="340"/>
      <c r="BO91" s="333"/>
      <c r="BP91" s="334"/>
      <c r="BQ91" s="334"/>
      <c r="BR91" s="334"/>
      <c r="BS91" s="338"/>
      <c r="BT91" s="339"/>
      <c r="BU91" s="339"/>
      <c r="BV91" s="339"/>
      <c r="BW91" s="339"/>
      <c r="BX91" s="340"/>
    </row>
    <row r="92" spans="1:76" ht="12" customHeight="1" x14ac:dyDescent="0.45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/>
      <c r="S92" s="341"/>
      <c r="T92" s="342"/>
      <c r="U92" s="342"/>
      <c r="V92" s="342"/>
      <c r="W92" s="343"/>
      <c r="X92" s="341"/>
      <c r="Y92" s="342"/>
      <c r="Z92" s="342"/>
      <c r="AA92" s="342"/>
      <c r="AB92" s="343"/>
      <c r="AC92" s="347"/>
      <c r="AD92" s="348"/>
      <c r="AE92" s="351">
        <f t="shared" ref="AE92" si="153">TRUNC(S92*X92,0)</f>
        <v>0</v>
      </c>
      <c r="AF92" s="352"/>
      <c r="AG92" s="352"/>
      <c r="AH92" s="352"/>
      <c r="AI92" s="352"/>
      <c r="AJ92" s="352"/>
      <c r="AK92" s="331"/>
      <c r="AL92" s="332"/>
      <c r="AM92" s="332"/>
      <c r="AN92" s="332"/>
      <c r="AO92" s="335" t="str">
        <f t="shared" ref="AO92" si="154">IF(AK92="","",TRUNC($X92*AK92,0))</f>
        <v/>
      </c>
      <c r="AP92" s="336"/>
      <c r="AQ92" s="336"/>
      <c r="AR92" s="336"/>
      <c r="AS92" s="336"/>
      <c r="AT92" s="337"/>
      <c r="AU92" s="331"/>
      <c r="AV92" s="332"/>
      <c r="AW92" s="332"/>
      <c r="AX92" s="332"/>
      <c r="AY92" s="335" t="str">
        <f t="shared" ref="AY92" si="155">IF(AU92="","",TRUNC($X92*AU92,0))</f>
        <v/>
      </c>
      <c r="AZ92" s="336"/>
      <c r="BA92" s="336"/>
      <c r="BB92" s="336"/>
      <c r="BC92" s="336"/>
      <c r="BD92" s="337"/>
      <c r="BE92" s="331"/>
      <c r="BF92" s="332"/>
      <c r="BG92" s="332"/>
      <c r="BH92" s="332"/>
      <c r="BI92" s="335" t="str">
        <f t="shared" ref="BI92" si="156">IF(BE92="","",TRUNC($X92*BE92,0))</f>
        <v/>
      </c>
      <c r="BJ92" s="336"/>
      <c r="BK92" s="336"/>
      <c r="BL92" s="336"/>
      <c r="BM92" s="336"/>
      <c r="BN92" s="337"/>
      <c r="BO92" s="331"/>
      <c r="BP92" s="332"/>
      <c r="BQ92" s="332"/>
      <c r="BR92" s="332"/>
      <c r="BS92" s="335" t="str">
        <f t="shared" ref="BS92" si="157">IF(BO92="","",TRUNC($X92*BO92,0))</f>
        <v/>
      </c>
      <c r="BT92" s="336"/>
      <c r="BU92" s="336"/>
      <c r="BV92" s="336"/>
      <c r="BW92" s="336"/>
      <c r="BX92" s="337"/>
    </row>
    <row r="93" spans="1:76" ht="12" customHeight="1" x14ac:dyDescent="0.4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30"/>
      <c r="S93" s="344"/>
      <c r="T93" s="345"/>
      <c r="U93" s="345"/>
      <c r="V93" s="345"/>
      <c r="W93" s="346"/>
      <c r="X93" s="344"/>
      <c r="Y93" s="345"/>
      <c r="Z93" s="345"/>
      <c r="AA93" s="345"/>
      <c r="AB93" s="346"/>
      <c r="AC93" s="349"/>
      <c r="AD93" s="350"/>
      <c r="AE93" s="353"/>
      <c r="AF93" s="354"/>
      <c r="AG93" s="354"/>
      <c r="AH93" s="354"/>
      <c r="AI93" s="354"/>
      <c r="AJ93" s="354"/>
      <c r="AK93" s="333"/>
      <c r="AL93" s="334"/>
      <c r="AM93" s="334"/>
      <c r="AN93" s="334"/>
      <c r="AO93" s="338"/>
      <c r="AP93" s="339"/>
      <c r="AQ93" s="339"/>
      <c r="AR93" s="339"/>
      <c r="AS93" s="339"/>
      <c r="AT93" s="340"/>
      <c r="AU93" s="333"/>
      <c r="AV93" s="334"/>
      <c r="AW93" s="334"/>
      <c r="AX93" s="334"/>
      <c r="AY93" s="338"/>
      <c r="AZ93" s="339"/>
      <c r="BA93" s="339"/>
      <c r="BB93" s="339"/>
      <c r="BC93" s="339"/>
      <c r="BD93" s="340"/>
      <c r="BE93" s="333"/>
      <c r="BF93" s="334"/>
      <c r="BG93" s="334"/>
      <c r="BH93" s="334"/>
      <c r="BI93" s="338"/>
      <c r="BJ93" s="339"/>
      <c r="BK93" s="339"/>
      <c r="BL93" s="339"/>
      <c r="BM93" s="339"/>
      <c r="BN93" s="340"/>
      <c r="BO93" s="333"/>
      <c r="BP93" s="334"/>
      <c r="BQ93" s="334"/>
      <c r="BR93" s="334"/>
      <c r="BS93" s="338"/>
      <c r="BT93" s="339"/>
      <c r="BU93" s="339"/>
      <c r="BV93" s="339"/>
      <c r="BW93" s="339"/>
      <c r="BX93" s="340"/>
    </row>
    <row r="94" spans="1:76" ht="12" customHeight="1" x14ac:dyDescent="0.45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7"/>
      <c r="S94" s="341"/>
      <c r="T94" s="342"/>
      <c r="U94" s="342"/>
      <c r="V94" s="342"/>
      <c r="W94" s="343"/>
      <c r="X94" s="341"/>
      <c r="Y94" s="342"/>
      <c r="Z94" s="342"/>
      <c r="AA94" s="342"/>
      <c r="AB94" s="343"/>
      <c r="AC94" s="347"/>
      <c r="AD94" s="348"/>
      <c r="AE94" s="351">
        <f t="shared" ref="AE94" si="158">TRUNC(S94*X94,0)</f>
        <v>0</v>
      </c>
      <c r="AF94" s="352"/>
      <c r="AG94" s="352"/>
      <c r="AH94" s="352"/>
      <c r="AI94" s="352"/>
      <c r="AJ94" s="352"/>
      <c r="AK94" s="331"/>
      <c r="AL94" s="332"/>
      <c r="AM94" s="332"/>
      <c r="AN94" s="332"/>
      <c r="AO94" s="335" t="str">
        <f t="shared" ref="AO94" si="159">IF(AK94="","",TRUNC($X94*AK94,0))</f>
        <v/>
      </c>
      <c r="AP94" s="336"/>
      <c r="AQ94" s="336"/>
      <c r="AR94" s="336"/>
      <c r="AS94" s="336"/>
      <c r="AT94" s="337"/>
      <c r="AU94" s="331"/>
      <c r="AV94" s="332"/>
      <c r="AW94" s="332"/>
      <c r="AX94" s="332"/>
      <c r="AY94" s="335" t="str">
        <f t="shared" ref="AY94" si="160">IF(AU94="","",TRUNC($X94*AU94,0))</f>
        <v/>
      </c>
      <c r="AZ94" s="336"/>
      <c r="BA94" s="336"/>
      <c r="BB94" s="336"/>
      <c r="BC94" s="336"/>
      <c r="BD94" s="337"/>
      <c r="BE94" s="331"/>
      <c r="BF94" s="332"/>
      <c r="BG94" s="332"/>
      <c r="BH94" s="332"/>
      <c r="BI94" s="335" t="str">
        <f t="shared" ref="BI94" si="161">IF(BE94="","",TRUNC($X94*BE94,0))</f>
        <v/>
      </c>
      <c r="BJ94" s="336"/>
      <c r="BK94" s="336"/>
      <c r="BL94" s="336"/>
      <c r="BM94" s="336"/>
      <c r="BN94" s="337"/>
      <c r="BO94" s="331"/>
      <c r="BP94" s="332"/>
      <c r="BQ94" s="332"/>
      <c r="BR94" s="332"/>
      <c r="BS94" s="335" t="str">
        <f t="shared" ref="BS94" si="162">IF(BO94="","",TRUNC($X94*BO94,0))</f>
        <v/>
      </c>
      <c r="BT94" s="336"/>
      <c r="BU94" s="336"/>
      <c r="BV94" s="336"/>
      <c r="BW94" s="336"/>
      <c r="BX94" s="337"/>
    </row>
    <row r="95" spans="1:76" ht="12" customHeight="1" x14ac:dyDescent="0.4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/>
      <c r="S95" s="344"/>
      <c r="T95" s="345"/>
      <c r="U95" s="345"/>
      <c r="V95" s="345"/>
      <c r="W95" s="346"/>
      <c r="X95" s="344"/>
      <c r="Y95" s="345"/>
      <c r="Z95" s="345"/>
      <c r="AA95" s="345"/>
      <c r="AB95" s="346"/>
      <c r="AC95" s="349"/>
      <c r="AD95" s="350"/>
      <c r="AE95" s="353"/>
      <c r="AF95" s="354"/>
      <c r="AG95" s="354"/>
      <c r="AH95" s="354"/>
      <c r="AI95" s="354"/>
      <c r="AJ95" s="354"/>
      <c r="AK95" s="333"/>
      <c r="AL95" s="334"/>
      <c r="AM95" s="334"/>
      <c r="AN95" s="334"/>
      <c r="AO95" s="338"/>
      <c r="AP95" s="339"/>
      <c r="AQ95" s="339"/>
      <c r="AR95" s="339"/>
      <c r="AS95" s="339"/>
      <c r="AT95" s="340"/>
      <c r="AU95" s="333"/>
      <c r="AV95" s="334"/>
      <c r="AW95" s="334"/>
      <c r="AX95" s="334"/>
      <c r="AY95" s="338"/>
      <c r="AZ95" s="339"/>
      <c r="BA95" s="339"/>
      <c r="BB95" s="339"/>
      <c r="BC95" s="339"/>
      <c r="BD95" s="340"/>
      <c r="BE95" s="333"/>
      <c r="BF95" s="334"/>
      <c r="BG95" s="334"/>
      <c r="BH95" s="334"/>
      <c r="BI95" s="338"/>
      <c r="BJ95" s="339"/>
      <c r="BK95" s="339"/>
      <c r="BL95" s="339"/>
      <c r="BM95" s="339"/>
      <c r="BN95" s="340"/>
      <c r="BO95" s="333"/>
      <c r="BP95" s="334"/>
      <c r="BQ95" s="334"/>
      <c r="BR95" s="334"/>
      <c r="BS95" s="338"/>
      <c r="BT95" s="339"/>
      <c r="BU95" s="339"/>
      <c r="BV95" s="339"/>
      <c r="BW95" s="339"/>
      <c r="BX95" s="340"/>
    </row>
    <row r="96" spans="1:76" ht="12" customHeight="1" x14ac:dyDescent="0.45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/>
      <c r="S96" s="341"/>
      <c r="T96" s="342"/>
      <c r="U96" s="342"/>
      <c r="V96" s="342"/>
      <c r="W96" s="343"/>
      <c r="X96" s="341"/>
      <c r="Y96" s="342"/>
      <c r="Z96" s="342"/>
      <c r="AA96" s="342"/>
      <c r="AB96" s="343"/>
      <c r="AC96" s="347"/>
      <c r="AD96" s="348"/>
      <c r="AE96" s="351">
        <f t="shared" ref="AE96" si="163">TRUNC(S96*X96,0)</f>
        <v>0</v>
      </c>
      <c r="AF96" s="352"/>
      <c r="AG96" s="352"/>
      <c r="AH96" s="352"/>
      <c r="AI96" s="352"/>
      <c r="AJ96" s="352"/>
      <c r="AK96" s="331"/>
      <c r="AL96" s="332"/>
      <c r="AM96" s="332"/>
      <c r="AN96" s="332"/>
      <c r="AO96" s="335" t="str">
        <f t="shared" ref="AO96" si="164">IF(AK96="","",TRUNC($X96*AK96,0))</f>
        <v/>
      </c>
      <c r="AP96" s="336"/>
      <c r="AQ96" s="336"/>
      <c r="AR96" s="336"/>
      <c r="AS96" s="336"/>
      <c r="AT96" s="337"/>
      <c r="AU96" s="331"/>
      <c r="AV96" s="332"/>
      <c r="AW96" s="332"/>
      <c r="AX96" s="332"/>
      <c r="AY96" s="335" t="str">
        <f t="shared" ref="AY96" si="165">IF(AU96="","",TRUNC($X96*AU96,0))</f>
        <v/>
      </c>
      <c r="AZ96" s="336"/>
      <c r="BA96" s="336"/>
      <c r="BB96" s="336"/>
      <c r="BC96" s="336"/>
      <c r="BD96" s="337"/>
      <c r="BE96" s="331"/>
      <c r="BF96" s="332"/>
      <c r="BG96" s="332"/>
      <c r="BH96" s="332"/>
      <c r="BI96" s="335" t="str">
        <f t="shared" ref="BI96" si="166">IF(BE96="","",TRUNC($X96*BE96,0))</f>
        <v/>
      </c>
      <c r="BJ96" s="336"/>
      <c r="BK96" s="336"/>
      <c r="BL96" s="336"/>
      <c r="BM96" s="336"/>
      <c r="BN96" s="337"/>
      <c r="BO96" s="331"/>
      <c r="BP96" s="332"/>
      <c r="BQ96" s="332"/>
      <c r="BR96" s="332"/>
      <c r="BS96" s="335" t="str">
        <f t="shared" ref="BS96" si="167">IF(BO96="","",TRUNC($X96*BO96,0))</f>
        <v/>
      </c>
      <c r="BT96" s="336"/>
      <c r="BU96" s="336"/>
      <c r="BV96" s="336"/>
      <c r="BW96" s="336"/>
      <c r="BX96" s="337"/>
    </row>
    <row r="97" spans="1:76" ht="12" customHeight="1" x14ac:dyDescent="0.4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/>
      <c r="S97" s="344"/>
      <c r="T97" s="345"/>
      <c r="U97" s="345"/>
      <c r="V97" s="345"/>
      <c r="W97" s="346"/>
      <c r="X97" s="344"/>
      <c r="Y97" s="345"/>
      <c r="Z97" s="345"/>
      <c r="AA97" s="345"/>
      <c r="AB97" s="346"/>
      <c r="AC97" s="349"/>
      <c r="AD97" s="350"/>
      <c r="AE97" s="353"/>
      <c r="AF97" s="354"/>
      <c r="AG97" s="354"/>
      <c r="AH97" s="354"/>
      <c r="AI97" s="354"/>
      <c r="AJ97" s="354"/>
      <c r="AK97" s="333"/>
      <c r="AL97" s="334"/>
      <c r="AM97" s="334"/>
      <c r="AN97" s="334"/>
      <c r="AO97" s="338"/>
      <c r="AP97" s="339"/>
      <c r="AQ97" s="339"/>
      <c r="AR97" s="339"/>
      <c r="AS97" s="339"/>
      <c r="AT97" s="340"/>
      <c r="AU97" s="333"/>
      <c r="AV97" s="334"/>
      <c r="AW97" s="334"/>
      <c r="AX97" s="334"/>
      <c r="AY97" s="338"/>
      <c r="AZ97" s="339"/>
      <c r="BA97" s="339"/>
      <c r="BB97" s="339"/>
      <c r="BC97" s="339"/>
      <c r="BD97" s="340"/>
      <c r="BE97" s="333"/>
      <c r="BF97" s="334"/>
      <c r="BG97" s="334"/>
      <c r="BH97" s="334"/>
      <c r="BI97" s="338"/>
      <c r="BJ97" s="339"/>
      <c r="BK97" s="339"/>
      <c r="BL97" s="339"/>
      <c r="BM97" s="339"/>
      <c r="BN97" s="340"/>
      <c r="BO97" s="333"/>
      <c r="BP97" s="334"/>
      <c r="BQ97" s="334"/>
      <c r="BR97" s="334"/>
      <c r="BS97" s="338"/>
      <c r="BT97" s="339"/>
      <c r="BU97" s="339"/>
      <c r="BV97" s="339"/>
      <c r="BW97" s="339"/>
      <c r="BX97" s="340"/>
    </row>
    <row r="98" spans="1:76" ht="12" customHeight="1" x14ac:dyDescent="0.4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/>
      <c r="S98" s="341"/>
      <c r="T98" s="342"/>
      <c r="U98" s="342"/>
      <c r="V98" s="342"/>
      <c r="W98" s="343"/>
      <c r="X98" s="341"/>
      <c r="Y98" s="342"/>
      <c r="Z98" s="342"/>
      <c r="AA98" s="342"/>
      <c r="AB98" s="343"/>
      <c r="AC98" s="347"/>
      <c r="AD98" s="348"/>
      <c r="AE98" s="351">
        <f t="shared" ref="AE98" si="168">TRUNC(S98*X98,0)</f>
        <v>0</v>
      </c>
      <c r="AF98" s="352"/>
      <c r="AG98" s="352"/>
      <c r="AH98" s="352"/>
      <c r="AI98" s="352"/>
      <c r="AJ98" s="352"/>
      <c r="AK98" s="331"/>
      <c r="AL98" s="332"/>
      <c r="AM98" s="332"/>
      <c r="AN98" s="332"/>
      <c r="AO98" s="335" t="str">
        <f t="shared" ref="AO98" si="169">IF(AK98="","",TRUNC($X98*AK98,0))</f>
        <v/>
      </c>
      <c r="AP98" s="336"/>
      <c r="AQ98" s="336"/>
      <c r="AR98" s="336"/>
      <c r="AS98" s="336"/>
      <c r="AT98" s="337"/>
      <c r="AU98" s="331"/>
      <c r="AV98" s="332"/>
      <c r="AW98" s="332"/>
      <c r="AX98" s="332"/>
      <c r="AY98" s="335" t="str">
        <f t="shared" ref="AY98" si="170">IF(AU98="","",TRUNC($X98*AU98,0))</f>
        <v/>
      </c>
      <c r="AZ98" s="336"/>
      <c r="BA98" s="336"/>
      <c r="BB98" s="336"/>
      <c r="BC98" s="336"/>
      <c r="BD98" s="337"/>
      <c r="BE98" s="331"/>
      <c r="BF98" s="332"/>
      <c r="BG98" s="332"/>
      <c r="BH98" s="332"/>
      <c r="BI98" s="335" t="str">
        <f t="shared" ref="BI98" si="171">IF(BE98="","",TRUNC($X98*BE98,0))</f>
        <v/>
      </c>
      <c r="BJ98" s="336"/>
      <c r="BK98" s="336"/>
      <c r="BL98" s="336"/>
      <c r="BM98" s="336"/>
      <c r="BN98" s="337"/>
      <c r="BO98" s="331"/>
      <c r="BP98" s="332"/>
      <c r="BQ98" s="332"/>
      <c r="BR98" s="332"/>
      <c r="BS98" s="335" t="str">
        <f t="shared" ref="BS98" si="172">IF(BO98="","",TRUNC($X98*BO98,0))</f>
        <v/>
      </c>
      <c r="BT98" s="336"/>
      <c r="BU98" s="336"/>
      <c r="BV98" s="336"/>
      <c r="BW98" s="336"/>
      <c r="BX98" s="337"/>
    </row>
    <row r="99" spans="1:76" ht="12" customHeight="1" x14ac:dyDescent="0.4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30"/>
      <c r="S99" s="344"/>
      <c r="T99" s="345"/>
      <c r="U99" s="345"/>
      <c r="V99" s="345"/>
      <c r="W99" s="346"/>
      <c r="X99" s="344"/>
      <c r="Y99" s="345"/>
      <c r="Z99" s="345"/>
      <c r="AA99" s="345"/>
      <c r="AB99" s="346"/>
      <c r="AC99" s="349"/>
      <c r="AD99" s="350"/>
      <c r="AE99" s="353"/>
      <c r="AF99" s="354"/>
      <c r="AG99" s="354"/>
      <c r="AH99" s="354"/>
      <c r="AI99" s="354"/>
      <c r="AJ99" s="354"/>
      <c r="AK99" s="333"/>
      <c r="AL99" s="334"/>
      <c r="AM99" s="334"/>
      <c r="AN99" s="334"/>
      <c r="AO99" s="338"/>
      <c r="AP99" s="339"/>
      <c r="AQ99" s="339"/>
      <c r="AR99" s="339"/>
      <c r="AS99" s="339"/>
      <c r="AT99" s="340"/>
      <c r="AU99" s="333"/>
      <c r="AV99" s="334"/>
      <c r="AW99" s="334"/>
      <c r="AX99" s="334"/>
      <c r="AY99" s="338"/>
      <c r="AZ99" s="339"/>
      <c r="BA99" s="339"/>
      <c r="BB99" s="339"/>
      <c r="BC99" s="339"/>
      <c r="BD99" s="340"/>
      <c r="BE99" s="333"/>
      <c r="BF99" s="334"/>
      <c r="BG99" s="334"/>
      <c r="BH99" s="334"/>
      <c r="BI99" s="338"/>
      <c r="BJ99" s="339"/>
      <c r="BK99" s="339"/>
      <c r="BL99" s="339"/>
      <c r="BM99" s="339"/>
      <c r="BN99" s="340"/>
      <c r="BO99" s="333"/>
      <c r="BP99" s="334"/>
      <c r="BQ99" s="334"/>
      <c r="BR99" s="334"/>
      <c r="BS99" s="338"/>
      <c r="BT99" s="339"/>
      <c r="BU99" s="339"/>
      <c r="BV99" s="339"/>
      <c r="BW99" s="339"/>
      <c r="BX99" s="340"/>
    </row>
    <row r="100" spans="1:76" ht="12" customHeight="1" x14ac:dyDescent="0.45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7"/>
      <c r="S100" s="341"/>
      <c r="T100" s="342"/>
      <c r="U100" s="342"/>
      <c r="V100" s="342"/>
      <c r="W100" s="343"/>
      <c r="X100" s="341"/>
      <c r="Y100" s="342"/>
      <c r="Z100" s="342"/>
      <c r="AA100" s="342"/>
      <c r="AB100" s="343"/>
      <c r="AC100" s="347"/>
      <c r="AD100" s="348"/>
      <c r="AE100" s="351">
        <f t="shared" ref="AE100" si="173">TRUNC(S100*X100,0)</f>
        <v>0</v>
      </c>
      <c r="AF100" s="352"/>
      <c r="AG100" s="352"/>
      <c r="AH100" s="352"/>
      <c r="AI100" s="352"/>
      <c r="AJ100" s="352"/>
      <c r="AK100" s="331"/>
      <c r="AL100" s="332"/>
      <c r="AM100" s="332"/>
      <c r="AN100" s="332"/>
      <c r="AO100" s="335" t="str">
        <f t="shared" ref="AO100" si="174">IF(AK100="","",TRUNC($X100*AK100,0))</f>
        <v/>
      </c>
      <c r="AP100" s="336"/>
      <c r="AQ100" s="336"/>
      <c r="AR100" s="336"/>
      <c r="AS100" s="336"/>
      <c r="AT100" s="337"/>
      <c r="AU100" s="331"/>
      <c r="AV100" s="332"/>
      <c r="AW100" s="332"/>
      <c r="AX100" s="332"/>
      <c r="AY100" s="335" t="str">
        <f t="shared" ref="AY100" si="175">IF(AU100="","",TRUNC($X100*AU100,0))</f>
        <v/>
      </c>
      <c r="AZ100" s="336"/>
      <c r="BA100" s="336"/>
      <c r="BB100" s="336"/>
      <c r="BC100" s="336"/>
      <c r="BD100" s="337"/>
      <c r="BE100" s="331"/>
      <c r="BF100" s="332"/>
      <c r="BG100" s="332"/>
      <c r="BH100" s="332"/>
      <c r="BI100" s="335" t="str">
        <f t="shared" ref="BI100" si="176">IF(BE100="","",TRUNC($X100*BE100,0))</f>
        <v/>
      </c>
      <c r="BJ100" s="336"/>
      <c r="BK100" s="336"/>
      <c r="BL100" s="336"/>
      <c r="BM100" s="336"/>
      <c r="BN100" s="337"/>
      <c r="BO100" s="331"/>
      <c r="BP100" s="332"/>
      <c r="BQ100" s="332"/>
      <c r="BR100" s="332"/>
      <c r="BS100" s="335" t="str">
        <f t="shared" ref="BS100" si="177">IF(BO100="","",TRUNC($X100*BO100,0))</f>
        <v/>
      </c>
      <c r="BT100" s="336"/>
      <c r="BU100" s="336"/>
      <c r="BV100" s="336"/>
      <c r="BW100" s="336"/>
      <c r="BX100" s="337"/>
    </row>
    <row r="101" spans="1:76" ht="12" customHeight="1" x14ac:dyDescent="0.4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30"/>
      <c r="S101" s="344"/>
      <c r="T101" s="345"/>
      <c r="U101" s="345"/>
      <c r="V101" s="345"/>
      <c r="W101" s="346"/>
      <c r="X101" s="344"/>
      <c r="Y101" s="345"/>
      <c r="Z101" s="345"/>
      <c r="AA101" s="345"/>
      <c r="AB101" s="346"/>
      <c r="AC101" s="349"/>
      <c r="AD101" s="350"/>
      <c r="AE101" s="353"/>
      <c r="AF101" s="354"/>
      <c r="AG101" s="354"/>
      <c r="AH101" s="354"/>
      <c r="AI101" s="354"/>
      <c r="AJ101" s="354"/>
      <c r="AK101" s="333"/>
      <c r="AL101" s="334"/>
      <c r="AM101" s="334"/>
      <c r="AN101" s="334"/>
      <c r="AO101" s="338"/>
      <c r="AP101" s="339"/>
      <c r="AQ101" s="339"/>
      <c r="AR101" s="339"/>
      <c r="AS101" s="339"/>
      <c r="AT101" s="340"/>
      <c r="AU101" s="333"/>
      <c r="AV101" s="334"/>
      <c r="AW101" s="334"/>
      <c r="AX101" s="334"/>
      <c r="AY101" s="338"/>
      <c r="AZ101" s="339"/>
      <c r="BA101" s="339"/>
      <c r="BB101" s="339"/>
      <c r="BC101" s="339"/>
      <c r="BD101" s="340"/>
      <c r="BE101" s="333"/>
      <c r="BF101" s="334"/>
      <c r="BG101" s="334"/>
      <c r="BH101" s="334"/>
      <c r="BI101" s="338"/>
      <c r="BJ101" s="339"/>
      <c r="BK101" s="339"/>
      <c r="BL101" s="339"/>
      <c r="BM101" s="339"/>
      <c r="BN101" s="340"/>
      <c r="BO101" s="333"/>
      <c r="BP101" s="334"/>
      <c r="BQ101" s="334"/>
      <c r="BR101" s="334"/>
      <c r="BS101" s="338"/>
      <c r="BT101" s="339"/>
      <c r="BU101" s="339"/>
      <c r="BV101" s="339"/>
      <c r="BW101" s="339"/>
      <c r="BX101" s="340"/>
    </row>
    <row r="102" spans="1:76" ht="12" customHeight="1" x14ac:dyDescent="0.45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7"/>
      <c r="S102" s="341"/>
      <c r="T102" s="342"/>
      <c r="U102" s="342"/>
      <c r="V102" s="342"/>
      <c r="W102" s="343"/>
      <c r="X102" s="341"/>
      <c r="Y102" s="342"/>
      <c r="Z102" s="342"/>
      <c r="AA102" s="342"/>
      <c r="AB102" s="343"/>
      <c r="AC102" s="347"/>
      <c r="AD102" s="348"/>
      <c r="AE102" s="351">
        <f t="shared" ref="AE102" si="178">TRUNC(S102*X102,0)</f>
        <v>0</v>
      </c>
      <c r="AF102" s="352"/>
      <c r="AG102" s="352"/>
      <c r="AH102" s="352"/>
      <c r="AI102" s="352"/>
      <c r="AJ102" s="352"/>
      <c r="AK102" s="331"/>
      <c r="AL102" s="332"/>
      <c r="AM102" s="332"/>
      <c r="AN102" s="332"/>
      <c r="AO102" s="335" t="str">
        <f t="shared" ref="AO102" si="179">IF(AK102="","",TRUNC($X102*AK102,0))</f>
        <v/>
      </c>
      <c r="AP102" s="336"/>
      <c r="AQ102" s="336"/>
      <c r="AR102" s="336"/>
      <c r="AS102" s="336"/>
      <c r="AT102" s="337"/>
      <c r="AU102" s="331"/>
      <c r="AV102" s="332"/>
      <c r="AW102" s="332"/>
      <c r="AX102" s="332"/>
      <c r="AY102" s="335" t="str">
        <f t="shared" ref="AY102" si="180">IF(AU102="","",TRUNC($X102*AU102,0))</f>
        <v/>
      </c>
      <c r="AZ102" s="336"/>
      <c r="BA102" s="336"/>
      <c r="BB102" s="336"/>
      <c r="BC102" s="336"/>
      <c r="BD102" s="337"/>
      <c r="BE102" s="331"/>
      <c r="BF102" s="332"/>
      <c r="BG102" s="332"/>
      <c r="BH102" s="332"/>
      <c r="BI102" s="335" t="str">
        <f t="shared" ref="BI102" si="181">IF(BE102="","",TRUNC($X102*BE102,0))</f>
        <v/>
      </c>
      <c r="BJ102" s="336"/>
      <c r="BK102" s="336"/>
      <c r="BL102" s="336"/>
      <c r="BM102" s="336"/>
      <c r="BN102" s="337"/>
      <c r="BO102" s="331"/>
      <c r="BP102" s="332"/>
      <c r="BQ102" s="332"/>
      <c r="BR102" s="332"/>
      <c r="BS102" s="335" t="str">
        <f t="shared" ref="BS102" si="182">IF(BO102="","",TRUNC($X102*BO102,0))</f>
        <v/>
      </c>
      <c r="BT102" s="336"/>
      <c r="BU102" s="336"/>
      <c r="BV102" s="336"/>
      <c r="BW102" s="336"/>
      <c r="BX102" s="337"/>
    </row>
    <row r="103" spans="1:76" ht="12" customHeight="1" x14ac:dyDescent="0.4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30"/>
      <c r="S103" s="344"/>
      <c r="T103" s="345"/>
      <c r="U103" s="345"/>
      <c r="V103" s="345"/>
      <c r="W103" s="346"/>
      <c r="X103" s="344"/>
      <c r="Y103" s="345"/>
      <c r="Z103" s="345"/>
      <c r="AA103" s="345"/>
      <c r="AB103" s="346"/>
      <c r="AC103" s="349"/>
      <c r="AD103" s="350"/>
      <c r="AE103" s="353"/>
      <c r="AF103" s="354"/>
      <c r="AG103" s="354"/>
      <c r="AH103" s="354"/>
      <c r="AI103" s="354"/>
      <c r="AJ103" s="354"/>
      <c r="AK103" s="333"/>
      <c r="AL103" s="334"/>
      <c r="AM103" s="334"/>
      <c r="AN103" s="334"/>
      <c r="AO103" s="338"/>
      <c r="AP103" s="339"/>
      <c r="AQ103" s="339"/>
      <c r="AR103" s="339"/>
      <c r="AS103" s="339"/>
      <c r="AT103" s="340"/>
      <c r="AU103" s="333"/>
      <c r="AV103" s="334"/>
      <c r="AW103" s="334"/>
      <c r="AX103" s="334"/>
      <c r="AY103" s="338"/>
      <c r="AZ103" s="339"/>
      <c r="BA103" s="339"/>
      <c r="BB103" s="339"/>
      <c r="BC103" s="339"/>
      <c r="BD103" s="340"/>
      <c r="BE103" s="333"/>
      <c r="BF103" s="334"/>
      <c r="BG103" s="334"/>
      <c r="BH103" s="334"/>
      <c r="BI103" s="338"/>
      <c r="BJ103" s="339"/>
      <c r="BK103" s="339"/>
      <c r="BL103" s="339"/>
      <c r="BM103" s="339"/>
      <c r="BN103" s="340"/>
      <c r="BO103" s="333"/>
      <c r="BP103" s="334"/>
      <c r="BQ103" s="334"/>
      <c r="BR103" s="334"/>
      <c r="BS103" s="338"/>
      <c r="BT103" s="339"/>
      <c r="BU103" s="339"/>
      <c r="BV103" s="339"/>
      <c r="BW103" s="339"/>
      <c r="BX103" s="340"/>
    </row>
    <row r="104" spans="1:76" ht="12" customHeight="1" x14ac:dyDescent="0.45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7"/>
      <c r="S104" s="341"/>
      <c r="T104" s="342"/>
      <c r="U104" s="342"/>
      <c r="V104" s="342"/>
      <c r="W104" s="343"/>
      <c r="X104" s="341"/>
      <c r="Y104" s="342"/>
      <c r="Z104" s="342"/>
      <c r="AA104" s="342"/>
      <c r="AB104" s="343"/>
      <c r="AC104" s="347"/>
      <c r="AD104" s="348"/>
      <c r="AE104" s="351">
        <f t="shared" ref="AE104" si="183">TRUNC(S104*X104,0)</f>
        <v>0</v>
      </c>
      <c r="AF104" s="352"/>
      <c r="AG104" s="352"/>
      <c r="AH104" s="352"/>
      <c r="AI104" s="352"/>
      <c r="AJ104" s="352"/>
      <c r="AK104" s="331"/>
      <c r="AL104" s="332"/>
      <c r="AM104" s="332"/>
      <c r="AN104" s="332"/>
      <c r="AO104" s="335" t="str">
        <f t="shared" ref="AO104" si="184">IF(AK104="","",TRUNC($X104*AK104,0))</f>
        <v/>
      </c>
      <c r="AP104" s="336"/>
      <c r="AQ104" s="336"/>
      <c r="AR104" s="336"/>
      <c r="AS104" s="336"/>
      <c r="AT104" s="337"/>
      <c r="AU104" s="331"/>
      <c r="AV104" s="332"/>
      <c r="AW104" s="332"/>
      <c r="AX104" s="332"/>
      <c r="AY104" s="335" t="str">
        <f t="shared" ref="AY104" si="185">IF(AU104="","",TRUNC($X104*AU104,0))</f>
        <v/>
      </c>
      <c r="AZ104" s="336"/>
      <c r="BA104" s="336"/>
      <c r="BB104" s="336"/>
      <c r="BC104" s="336"/>
      <c r="BD104" s="337"/>
      <c r="BE104" s="331"/>
      <c r="BF104" s="332"/>
      <c r="BG104" s="332"/>
      <c r="BH104" s="332"/>
      <c r="BI104" s="335" t="str">
        <f t="shared" ref="BI104" si="186">IF(BE104="","",TRUNC($X104*BE104,0))</f>
        <v/>
      </c>
      <c r="BJ104" s="336"/>
      <c r="BK104" s="336"/>
      <c r="BL104" s="336"/>
      <c r="BM104" s="336"/>
      <c r="BN104" s="337"/>
      <c r="BO104" s="331"/>
      <c r="BP104" s="332"/>
      <c r="BQ104" s="332"/>
      <c r="BR104" s="332"/>
      <c r="BS104" s="335" t="str">
        <f t="shared" ref="BS104" si="187">IF(BO104="","",TRUNC($X104*BO104,0))</f>
        <v/>
      </c>
      <c r="BT104" s="336"/>
      <c r="BU104" s="336"/>
      <c r="BV104" s="336"/>
      <c r="BW104" s="336"/>
      <c r="BX104" s="337"/>
    </row>
    <row r="105" spans="1:76" ht="12" customHeight="1" x14ac:dyDescent="0.4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0"/>
      <c r="S105" s="344"/>
      <c r="T105" s="345"/>
      <c r="U105" s="345"/>
      <c r="V105" s="345"/>
      <c r="W105" s="346"/>
      <c r="X105" s="344"/>
      <c r="Y105" s="345"/>
      <c r="Z105" s="345"/>
      <c r="AA105" s="345"/>
      <c r="AB105" s="346"/>
      <c r="AC105" s="349"/>
      <c r="AD105" s="350"/>
      <c r="AE105" s="353"/>
      <c r="AF105" s="354"/>
      <c r="AG105" s="354"/>
      <c r="AH105" s="354"/>
      <c r="AI105" s="354"/>
      <c r="AJ105" s="354"/>
      <c r="AK105" s="333"/>
      <c r="AL105" s="334"/>
      <c r="AM105" s="334"/>
      <c r="AN105" s="334"/>
      <c r="AO105" s="338"/>
      <c r="AP105" s="339"/>
      <c r="AQ105" s="339"/>
      <c r="AR105" s="339"/>
      <c r="AS105" s="339"/>
      <c r="AT105" s="340"/>
      <c r="AU105" s="333"/>
      <c r="AV105" s="334"/>
      <c r="AW105" s="334"/>
      <c r="AX105" s="334"/>
      <c r="AY105" s="338"/>
      <c r="AZ105" s="339"/>
      <c r="BA105" s="339"/>
      <c r="BB105" s="339"/>
      <c r="BC105" s="339"/>
      <c r="BD105" s="340"/>
      <c r="BE105" s="333"/>
      <c r="BF105" s="334"/>
      <c r="BG105" s="334"/>
      <c r="BH105" s="334"/>
      <c r="BI105" s="338"/>
      <c r="BJ105" s="339"/>
      <c r="BK105" s="339"/>
      <c r="BL105" s="339"/>
      <c r="BM105" s="339"/>
      <c r="BN105" s="340"/>
      <c r="BO105" s="333"/>
      <c r="BP105" s="334"/>
      <c r="BQ105" s="334"/>
      <c r="BR105" s="334"/>
      <c r="BS105" s="338"/>
      <c r="BT105" s="339"/>
      <c r="BU105" s="339"/>
      <c r="BV105" s="339"/>
      <c r="BW105" s="339"/>
      <c r="BX105" s="340"/>
    </row>
    <row r="106" spans="1:76" ht="12" customHeight="1" x14ac:dyDescent="0.45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7"/>
      <c r="S106" s="341"/>
      <c r="T106" s="342"/>
      <c r="U106" s="342"/>
      <c r="V106" s="342"/>
      <c r="W106" s="343"/>
      <c r="X106" s="341"/>
      <c r="Y106" s="342"/>
      <c r="Z106" s="342"/>
      <c r="AA106" s="342"/>
      <c r="AB106" s="343"/>
      <c r="AC106" s="347"/>
      <c r="AD106" s="348"/>
      <c r="AE106" s="351">
        <f t="shared" ref="AE106" si="188">TRUNC(S106*X106,0)</f>
        <v>0</v>
      </c>
      <c r="AF106" s="352"/>
      <c r="AG106" s="352"/>
      <c r="AH106" s="352"/>
      <c r="AI106" s="352"/>
      <c r="AJ106" s="352"/>
      <c r="AK106" s="331"/>
      <c r="AL106" s="332"/>
      <c r="AM106" s="332"/>
      <c r="AN106" s="332"/>
      <c r="AO106" s="335" t="str">
        <f t="shared" ref="AO106" si="189">IF(AK106="","",TRUNC($X106*AK106,0))</f>
        <v/>
      </c>
      <c r="AP106" s="336"/>
      <c r="AQ106" s="336"/>
      <c r="AR106" s="336"/>
      <c r="AS106" s="336"/>
      <c r="AT106" s="337"/>
      <c r="AU106" s="331"/>
      <c r="AV106" s="332"/>
      <c r="AW106" s="332"/>
      <c r="AX106" s="332"/>
      <c r="AY106" s="335" t="str">
        <f t="shared" ref="AY106" si="190">IF(AU106="","",TRUNC($X106*AU106,0))</f>
        <v/>
      </c>
      <c r="AZ106" s="336"/>
      <c r="BA106" s="336"/>
      <c r="BB106" s="336"/>
      <c r="BC106" s="336"/>
      <c r="BD106" s="337"/>
      <c r="BE106" s="331"/>
      <c r="BF106" s="332"/>
      <c r="BG106" s="332"/>
      <c r="BH106" s="332"/>
      <c r="BI106" s="335" t="str">
        <f t="shared" ref="BI106" si="191">IF(BE106="","",TRUNC($X106*BE106,0))</f>
        <v/>
      </c>
      <c r="BJ106" s="336"/>
      <c r="BK106" s="336"/>
      <c r="BL106" s="336"/>
      <c r="BM106" s="336"/>
      <c r="BN106" s="337"/>
      <c r="BO106" s="331"/>
      <c r="BP106" s="332"/>
      <c r="BQ106" s="332"/>
      <c r="BR106" s="332"/>
      <c r="BS106" s="335" t="str">
        <f t="shared" ref="BS106" si="192">IF(BO106="","",TRUNC($X106*BO106,0))</f>
        <v/>
      </c>
      <c r="BT106" s="336"/>
      <c r="BU106" s="336"/>
      <c r="BV106" s="336"/>
      <c r="BW106" s="336"/>
      <c r="BX106" s="337"/>
    </row>
    <row r="107" spans="1:76" ht="12" customHeight="1" x14ac:dyDescent="0.45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0"/>
      <c r="S107" s="344"/>
      <c r="T107" s="345"/>
      <c r="U107" s="345"/>
      <c r="V107" s="345"/>
      <c r="W107" s="346"/>
      <c r="X107" s="344"/>
      <c r="Y107" s="345"/>
      <c r="Z107" s="345"/>
      <c r="AA107" s="345"/>
      <c r="AB107" s="346"/>
      <c r="AC107" s="349"/>
      <c r="AD107" s="350"/>
      <c r="AE107" s="353"/>
      <c r="AF107" s="354"/>
      <c r="AG107" s="354"/>
      <c r="AH107" s="354"/>
      <c r="AI107" s="354"/>
      <c r="AJ107" s="354"/>
      <c r="AK107" s="333"/>
      <c r="AL107" s="334"/>
      <c r="AM107" s="334"/>
      <c r="AN107" s="334"/>
      <c r="AO107" s="338"/>
      <c r="AP107" s="339"/>
      <c r="AQ107" s="339"/>
      <c r="AR107" s="339"/>
      <c r="AS107" s="339"/>
      <c r="AT107" s="340"/>
      <c r="AU107" s="333"/>
      <c r="AV107" s="334"/>
      <c r="AW107" s="334"/>
      <c r="AX107" s="334"/>
      <c r="AY107" s="338"/>
      <c r="AZ107" s="339"/>
      <c r="BA107" s="339"/>
      <c r="BB107" s="339"/>
      <c r="BC107" s="339"/>
      <c r="BD107" s="340"/>
      <c r="BE107" s="333"/>
      <c r="BF107" s="334"/>
      <c r="BG107" s="334"/>
      <c r="BH107" s="334"/>
      <c r="BI107" s="338"/>
      <c r="BJ107" s="339"/>
      <c r="BK107" s="339"/>
      <c r="BL107" s="339"/>
      <c r="BM107" s="339"/>
      <c r="BN107" s="340"/>
      <c r="BO107" s="333"/>
      <c r="BP107" s="334"/>
      <c r="BQ107" s="334"/>
      <c r="BR107" s="334"/>
      <c r="BS107" s="338"/>
      <c r="BT107" s="339"/>
      <c r="BU107" s="339"/>
      <c r="BV107" s="339"/>
      <c r="BW107" s="339"/>
      <c r="BX107" s="340"/>
    </row>
    <row r="108" spans="1:76" ht="12" customHeight="1" x14ac:dyDescent="0.45">
      <c r="A108" s="395" t="s">
        <v>100</v>
      </c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  <c r="P108" s="396"/>
      <c r="Q108" s="396"/>
      <c r="R108" s="397"/>
      <c r="S108" s="401"/>
      <c r="T108" s="402"/>
      <c r="U108" s="402"/>
      <c r="V108" s="402"/>
      <c r="W108" s="403"/>
      <c r="X108" s="407"/>
      <c r="Y108" s="408"/>
      <c r="Z108" s="408"/>
      <c r="AA108" s="408"/>
      <c r="AB108" s="409"/>
      <c r="AC108" s="385"/>
      <c r="AD108" s="386"/>
      <c r="AE108" s="335">
        <f>SUM(AE80:AJ107)</f>
        <v>0</v>
      </c>
      <c r="AF108" s="336"/>
      <c r="AG108" s="336"/>
      <c r="AH108" s="336"/>
      <c r="AI108" s="336"/>
      <c r="AJ108" s="336"/>
      <c r="AK108" s="389"/>
      <c r="AL108" s="390"/>
      <c r="AM108" s="390"/>
      <c r="AN108" s="391"/>
      <c r="AO108" s="335">
        <f>SUM(AO80:AT107)</f>
        <v>0</v>
      </c>
      <c r="AP108" s="336"/>
      <c r="AQ108" s="336"/>
      <c r="AR108" s="336"/>
      <c r="AS108" s="336"/>
      <c r="AT108" s="336"/>
      <c r="AU108" s="355"/>
      <c r="AV108" s="356"/>
      <c r="AW108" s="356"/>
      <c r="AX108" s="357"/>
      <c r="AY108" s="335">
        <f>SUM(AY80:BD107)</f>
        <v>0</v>
      </c>
      <c r="AZ108" s="336"/>
      <c r="BA108" s="336"/>
      <c r="BB108" s="336"/>
      <c r="BC108" s="336"/>
      <c r="BD108" s="336"/>
      <c r="BE108" s="355"/>
      <c r="BF108" s="356"/>
      <c r="BG108" s="356"/>
      <c r="BH108" s="357"/>
      <c r="BI108" s="335">
        <f>SUM(BI80:BN107)</f>
        <v>0</v>
      </c>
      <c r="BJ108" s="336"/>
      <c r="BK108" s="336"/>
      <c r="BL108" s="336"/>
      <c r="BM108" s="336"/>
      <c r="BN108" s="336"/>
      <c r="BO108" s="355"/>
      <c r="BP108" s="356"/>
      <c r="BQ108" s="356"/>
      <c r="BR108" s="357"/>
      <c r="BS108" s="335">
        <f>SUM(BS80:BX107)</f>
        <v>0</v>
      </c>
      <c r="BT108" s="336"/>
      <c r="BU108" s="336"/>
      <c r="BV108" s="336"/>
      <c r="BW108" s="336"/>
      <c r="BX108" s="337"/>
    </row>
    <row r="109" spans="1:76" ht="12" customHeight="1" x14ac:dyDescent="0.45">
      <c r="A109" s="398"/>
      <c r="B109" s="399"/>
      <c r="C109" s="399"/>
      <c r="D109" s="399"/>
      <c r="E109" s="399"/>
      <c r="F109" s="399"/>
      <c r="G109" s="399"/>
      <c r="H109" s="399"/>
      <c r="I109" s="399"/>
      <c r="J109" s="399"/>
      <c r="K109" s="399"/>
      <c r="L109" s="399"/>
      <c r="M109" s="399"/>
      <c r="N109" s="399"/>
      <c r="O109" s="399"/>
      <c r="P109" s="399"/>
      <c r="Q109" s="399"/>
      <c r="R109" s="400"/>
      <c r="S109" s="404"/>
      <c r="T109" s="405"/>
      <c r="U109" s="405"/>
      <c r="V109" s="405"/>
      <c r="W109" s="406"/>
      <c r="X109" s="410"/>
      <c r="Y109" s="411"/>
      <c r="Z109" s="411"/>
      <c r="AA109" s="411"/>
      <c r="AB109" s="412"/>
      <c r="AC109" s="387"/>
      <c r="AD109" s="388"/>
      <c r="AE109" s="338"/>
      <c r="AF109" s="339"/>
      <c r="AG109" s="339"/>
      <c r="AH109" s="339"/>
      <c r="AI109" s="339"/>
      <c r="AJ109" s="339"/>
      <c r="AK109" s="392"/>
      <c r="AL109" s="393"/>
      <c r="AM109" s="393"/>
      <c r="AN109" s="394"/>
      <c r="AO109" s="338"/>
      <c r="AP109" s="339"/>
      <c r="AQ109" s="339"/>
      <c r="AR109" s="339"/>
      <c r="AS109" s="339"/>
      <c r="AT109" s="339"/>
      <c r="AU109" s="358"/>
      <c r="AV109" s="359"/>
      <c r="AW109" s="359"/>
      <c r="AX109" s="360"/>
      <c r="AY109" s="338"/>
      <c r="AZ109" s="339"/>
      <c r="BA109" s="339"/>
      <c r="BB109" s="339"/>
      <c r="BC109" s="339"/>
      <c r="BD109" s="339"/>
      <c r="BE109" s="358"/>
      <c r="BF109" s="359"/>
      <c r="BG109" s="359"/>
      <c r="BH109" s="360"/>
      <c r="BI109" s="338"/>
      <c r="BJ109" s="339"/>
      <c r="BK109" s="339"/>
      <c r="BL109" s="339"/>
      <c r="BM109" s="339"/>
      <c r="BN109" s="339"/>
      <c r="BO109" s="358"/>
      <c r="BP109" s="359"/>
      <c r="BQ109" s="359"/>
      <c r="BR109" s="360"/>
      <c r="BS109" s="338"/>
      <c r="BT109" s="339"/>
      <c r="BU109" s="339"/>
      <c r="BV109" s="339"/>
      <c r="BW109" s="339"/>
      <c r="BX109" s="340"/>
    </row>
    <row r="110" spans="1:76" ht="12" customHeight="1" x14ac:dyDescent="0.45">
      <c r="A110" s="367" t="s">
        <v>79</v>
      </c>
      <c r="B110" s="368"/>
      <c r="C110" s="368"/>
      <c r="D110" s="368"/>
      <c r="E110" s="368"/>
      <c r="F110" s="368"/>
      <c r="G110" s="368"/>
      <c r="H110" s="368"/>
      <c r="I110" s="368"/>
      <c r="J110" s="368"/>
      <c r="K110" s="368"/>
      <c r="L110" s="368"/>
      <c r="M110" s="368"/>
      <c r="N110" s="368"/>
      <c r="O110" s="368"/>
      <c r="P110" s="368"/>
      <c r="Q110" s="368"/>
      <c r="R110" s="369"/>
      <c r="S110" s="373"/>
      <c r="T110" s="374"/>
      <c r="U110" s="374"/>
      <c r="V110" s="374"/>
      <c r="W110" s="375"/>
      <c r="X110" s="379"/>
      <c r="Y110" s="380"/>
      <c r="Z110" s="380"/>
      <c r="AA110" s="380"/>
      <c r="AB110" s="381"/>
      <c r="AC110" s="385"/>
      <c r="AD110" s="386"/>
      <c r="AE110" s="361">
        <f ca="1">IF($A110="合 計",SUMIF(OFFSET($A$1,0,0,($BX75*37),1),"小　計",OFFSET(AE$1,0,0,($BX75*37),1)),"-")</f>
        <v>30100000</v>
      </c>
      <c r="AF110" s="362"/>
      <c r="AG110" s="362"/>
      <c r="AH110" s="362"/>
      <c r="AI110" s="362"/>
      <c r="AJ110" s="362"/>
      <c r="AK110" s="389"/>
      <c r="AL110" s="390"/>
      <c r="AM110" s="390"/>
      <c r="AN110" s="391"/>
      <c r="AO110" s="361">
        <f ca="1">IF($A110="合 計",SUMIF(OFFSET($A$1,0,0,($BX75*37),1),"小　計",OFFSET(AO$1,0,0,($BX75*37),1)),"-")</f>
        <v>7525000</v>
      </c>
      <c r="AP110" s="362"/>
      <c r="AQ110" s="362"/>
      <c r="AR110" s="362"/>
      <c r="AS110" s="362"/>
      <c r="AT110" s="362"/>
      <c r="AU110" s="355"/>
      <c r="AV110" s="356"/>
      <c r="AW110" s="356"/>
      <c r="AX110" s="357"/>
      <c r="AY110" s="361">
        <f ca="1">IF($A110="合 計",SUMIF(OFFSET($A$1,0,0,($BX75*37),1),"小　計",OFFSET(AY$1,0,0,($BX75*37),1)),"-")</f>
        <v>15050000</v>
      </c>
      <c r="AZ110" s="362"/>
      <c r="BA110" s="362"/>
      <c r="BB110" s="362"/>
      <c r="BC110" s="362"/>
      <c r="BD110" s="362"/>
      <c r="BE110" s="355"/>
      <c r="BF110" s="356"/>
      <c r="BG110" s="356"/>
      <c r="BH110" s="357"/>
      <c r="BI110" s="361">
        <f ca="1">IF($A110="合 計",SUMIF(OFFSET($A$1,0,0,($BX75*37),1),"小　計",OFFSET(BI$1,0,0,($BX75*37),1)),"-")</f>
        <v>22575000</v>
      </c>
      <c r="BJ110" s="362"/>
      <c r="BK110" s="362"/>
      <c r="BL110" s="362"/>
      <c r="BM110" s="362"/>
      <c r="BN110" s="362"/>
      <c r="BO110" s="355"/>
      <c r="BP110" s="356"/>
      <c r="BQ110" s="356"/>
      <c r="BR110" s="357"/>
      <c r="BS110" s="361">
        <f ca="1">IF($A110="合 計",SUMIF(OFFSET($A$1,0,0,($BX75*37),1),"小　計",OFFSET(BS$1,0,0,($BX75*37),1)),"-")</f>
        <v>30100000</v>
      </c>
      <c r="BT110" s="362"/>
      <c r="BU110" s="362"/>
      <c r="BV110" s="362"/>
      <c r="BW110" s="362"/>
      <c r="BX110" s="365"/>
    </row>
    <row r="111" spans="1:76" ht="12" customHeight="1" x14ac:dyDescent="0.45">
      <c r="A111" s="370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2"/>
      <c r="S111" s="376"/>
      <c r="T111" s="377"/>
      <c r="U111" s="377"/>
      <c r="V111" s="377"/>
      <c r="W111" s="378"/>
      <c r="X111" s="382"/>
      <c r="Y111" s="383"/>
      <c r="Z111" s="383"/>
      <c r="AA111" s="383"/>
      <c r="AB111" s="384"/>
      <c r="AC111" s="387"/>
      <c r="AD111" s="388"/>
      <c r="AE111" s="363"/>
      <c r="AF111" s="364"/>
      <c r="AG111" s="364"/>
      <c r="AH111" s="364"/>
      <c r="AI111" s="364"/>
      <c r="AJ111" s="364"/>
      <c r="AK111" s="392"/>
      <c r="AL111" s="393"/>
      <c r="AM111" s="393"/>
      <c r="AN111" s="394"/>
      <c r="AO111" s="363"/>
      <c r="AP111" s="364"/>
      <c r="AQ111" s="364"/>
      <c r="AR111" s="364"/>
      <c r="AS111" s="364"/>
      <c r="AT111" s="364"/>
      <c r="AU111" s="358"/>
      <c r="AV111" s="359"/>
      <c r="AW111" s="359"/>
      <c r="AX111" s="360"/>
      <c r="AY111" s="363"/>
      <c r="AZ111" s="364"/>
      <c r="BA111" s="364"/>
      <c r="BB111" s="364"/>
      <c r="BC111" s="364"/>
      <c r="BD111" s="364"/>
      <c r="BE111" s="358"/>
      <c r="BF111" s="359"/>
      <c r="BG111" s="359"/>
      <c r="BH111" s="360"/>
      <c r="BI111" s="363"/>
      <c r="BJ111" s="364"/>
      <c r="BK111" s="364"/>
      <c r="BL111" s="364"/>
      <c r="BM111" s="364"/>
      <c r="BN111" s="364"/>
      <c r="BO111" s="358"/>
      <c r="BP111" s="359"/>
      <c r="BQ111" s="359"/>
      <c r="BR111" s="360"/>
      <c r="BS111" s="363"/>
      <c r="BT111" s="364"/>
      <c r="BU111" s="364"/>
      <c r="BV111" s="364"/>
      <c r="BW111" s="364"/>
      <c r="BX111" s="366"/>
    </row>
    <row r="112" spans="1:76" ht="16.05" customHeight="1" x14ac:dyDescent="0.45">
      <c r="A112" s="325" t="s">
        <v>72</v>
      </c>
      <c r="B112" s="325"/>
      <c r="C112" s="325"/>
      <c r="D112" s="325"/>
      <c r="E112" s="326" t="str">
        <f>IF('請求書 (入力例）'!$BX$4="","工事コードを入力してください",'請求書 (入力例）'!$BX$4)</f>
        <v>23890-1001</v>
      </c>
      <c r="F112" s="326"/>
      <c r="G112" s="326"/>
      <c r="H112" s="326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27" t="s">
        <v>70</v>
      </c>
      <c r="BW112" s="327"/>
      <c r="BX112" s="33">
        <f>BX75+1</f>
        <v>4</v>
      </c>
    </row>
    <row r="113" spans="1:76" ht="16.05" customHeight="1" x14ac:dyDescent="0.45">
      <c r="A113" s="328" t="s">
        <v>73</v>
      </c>
      <c r="B113" s="328"/>
      <c r="C113" s="328"/>
      <c r="D113" s="328"/>
      <c r="E113" s="329" t="str">
        <f>IF('請求書 (入力例）'!$BA$6="","",'請求書 (入力例）'!$BA$6)</f>
        <v>〇×舗装工事</v>
      </c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30" t="s">
        <v>74</v>
      </c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330"/>
      <c r="AY113" s="330"/>
      <c r="AZ113" s="330"/>
      <c r="BA113" s="330"/>
      <c r="BB113" s="330"/>
      <c r="BC113" s="330"/>
      <c r="BD113" s="330"/>
      <c r="BE113" s="330"/>
      <c r="BF113" s="330"/>
      <c r="BG113" s="330"/>
      <c r="BH113" s="330"/>
      <c r="BI113" s="330"/>
      <c r="BJ113" s="34" t="s">
        <v>75</v>
      </c>
      <c r="BK113" s="35"/>
      <c r="BL113" s="35"/>
      <c r="BM113" s="310">
        <f>IF('請求書 (入力例）'!$G$6="","",'請求書 (入力例）'!$G$6)</f>
        <v>5</v>
      </c>
      <c r="BN113" s="310"/>
      <c r="BO113" s="310" t="s">
        <v>76</v>
      </c>
      <c r="BP113" s="310"/>
      <c r="BQ113" s="310"/>
      <c r="BR113" s="310">
        <f>IF('請求書 (入力例）'!$K$6="","",'請求書 (入力例）'!$K$6)</f>
        <v>4</v>
      </c>
      <c r="BS113" s="310"/>
      <c r="BT113" s="310" t="s">
        <v>77</v>
      </c>
      <c r="BU113" s="310"/>
      <c r="BV113" s="310">
        <f>IF('請求書 (入力例）'!$P$6="","",'請求書 (入力例）'!$P$6)</f>
        <v>30</v>
      </c>
      <c r="BW113" s="310"/>
      <c r="BX113" s="35" t="s">
        <v>78</v>
      </c>
    </row>
    <row r="114" spans="1:76" ht="16.05" customHeight="1" x14ac:dyDescent="0.45">
      <c r="A114" s="311" t="s">
        <v>92</v>
      </c>
      <c r="B114" s="312"/>
      <c r="C114" s="312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3"/>
      <c r="S114" s="320" t="s">
        <v>93</v>
      </c>
      <c r="T114" s="321"/>
      <c r="U114" s="321"/>
      <c r="V114" s="321"/>
      <c r="W114" s="321"/>
      <c r="X114" s="321"/>
      <c r="Y114" s="321"/>
      <c r="Z114" s="321"/>
      <c r="AA114" s="321"/>
      <c r="AB114" s="321"/>
      <c r="AC114" s="321"/>
      <c r="AD114" s="321"/>
      <c r="AE114" s="321"/>
      <c r="AF114" s="321"/>
      <c r="AG114" s="321"/>
      <c r="AH114" s="321"/>
      <c r="AI114" s="321"/>
      <c r="AJ114" s="322"/>
      <c r="AK114" s="320" t="s">
        <v>94</v>
      </c>
      <c r="AL114" s="321"/>
      <c r="AM114" s="321"/>
      <c r="AN114" s="321"/>
      <c r="AO114" s="321"/>
      <c r="AP114" s="321"/>
      <c r="AQ114" s="321"/>
      <c r="AR114" s="321"/>
      <c r="AS114" s="321"/>
      <c r="AT114" s="321"/>
      <c r="AU114" s="321"/>
      <c r="AV114" s="321"/>
      <c r="AW114" s="321"/>
      <c r="AX114" s="321"/>
      <c r="AY114" s="321"/>
      <c r="AZ114" s="321"/>
      <c r="BA114" s="321"/>
      <c r="BB114" s="321"/>
      <c r="BC114" s="321"/>
      <c r="BD114" s="321"/>
      <c r="BE114" s="321"/>
      <c r="BF114" s="321"/>
      <c r="BG114" s="321"/>
      <c r="BH114" s="321"/>
      <c r="BI114" s="321"/>
      <c r="BJ114" s="321"/>
      <c r="BK114" s="321"/>
      <c r="BL114" s="321"/>
      <c r="BM114" s="321"/>
      <c r="BN114" s="321"/>
      <c r="BO114" s="321"/>
      <c r="BP114" s="321"/>
      <c r="BQ114" s="321"/>
      <c r="BR114" s="321"/>
      <c r="BS114" s="321"/>
      <c r="BT114" s="321"/>
      <c r="BU114" s="321"/>
      <c r="BV114" s="321"/>
      <c r="BW114" s="321"/>
      <c r="BX114" s="322"/>
    </row>
    <row r="115" spans="1:76" ht="16.05" customHeight="1" x14ac:dyDescent="0.45">
      <c r="A115" s="314"/>
      <c r="B115" s="315"/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6"/>
      <c r="S115" s="323" t="s">
        <v>83</v>
      </c>
      <c r="T115" s="323"/>
      <c r="U115" s="323"/>
      <c r="V115" s="323"/>
      <c r="W115" s="323"/>
      <c r="X115" s="323" t="s">
        <v>95</v>
      </c>
      <c r="Y115" s="323"/>
      <c r="Z115" s="323"/>
      <c r="AA115" s="323"/>
      <c r="AB115" s="323"/>
      <c r="AC115" s="323" t="s">
        <v>96</v>
      </c>
      <c r="AD115" s="323"/>
      <c r="AE115" s="323" t="s">
        <v>97</v>
      </c>
      <c r="AF115" s="323"/>
      <c r="AG115" s="323"/>
      <c r="AH115" s="323"/>
      <c r="AI115" s="323"/>
      <c r="AJ115" s="323"/>
      <c r="AK115" s="302" t="s">
        <v>83</v>
      </c>
      <c r="AL115" s="303"/>
      <c r="AM115" s="303"/>
      <c r="AN115" s="304"/>
      <c r="AO115" s="22" t="s">
        <v>98</v>
      </c>
      <c r="AP115" s="31"/>
      <c r="AQ115" s="23" t="s">
        <v>99</v>
      </c>
      <c r="AR115" s="23"/>
      <c r="AS115" s="23"/>
      <c r="AT115" s="24"/>
      <c r="AU115" s="302" t="s">
        <v>83</v>
      </c>
      <c r="AV115" s="303"/>
      <c r="AW115" s="303"/>
      <c r="AX115" s="304"/>
      <c r="AY115" s="22" t="s">
        <v>98</v>
      </c>
      <c r="AZ115" s="31"/>
      <c r="BA115" s="23" t="s">
        <v>99</v>
      </c>
      <c r="BB115" s="23"/>
      <c r="BC115" s="23"/>
      <c r="BD115" s="24"/>
      <c r="BE115" s="302" t="s">
        <v>83</v>
      </c>
      <c r="BF115" s="303"/>
      <c r="BG115" s="303"/>
      <c r="BH115" s="304"/>
      <c r="BI115" s="22" t="s">
        <v>98</v>
      </c>
      <c r="BJ115" s="31"/>
      <c r="BK115" s="23" t="s">
        <v>99</v>
      </c>
      <c r="BL115" s="23"/>
      <c r="BM115" s="23"/>
      <c r="BN115" s="24"/>
      <c r="BO115" s="302" t="s">
        <v>83</v>
      </c>
      <c r="BP115" s="303"/>
      <c r="BQ115" s="303"/>
      <c r="BR115" s="304"/>
      <c r="BS115" s="22" t="s">
        <v>98</v>
      </c>
      <c r="BT115" s="31"/>
      <c r="BU115" s="23" t="s">
        <v>99</v>
      </c>
      <c r="BV115" s="23"/>
      <c r="BW115" s="23"/>
      <c r="BX115" s="24"/>
    </row>
    <row r="116" spans="1:76" ht="16.05" customHeight="1" x14ac:dyDescent="0.45">
      <c r="A116" s="317"/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9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05"/>
      <c r="AL116" s="306"/>
      <c r="AM116" s="306"/>
      <c r="AN116" s="307"/>
      <c r="AO116" s="32"/>
      <c r="AP116" s="308" t="s">
        <v>31</v>
      </c>
      <c r="AQ116" s="308"/>
      <c r="AR116" s="308"/>
      <c r="AS116" s="308"/>
      <c r="AT116" s="309"/>
      <c r="AU116" s="305"/>
      <c r="AV116" s="306"/>
      <c r="AW116" s="306"/>
      <c r="AX116" s="307"/>
      <c r="AY116" s="32"/>
      <c r="AZ116" s="308" t="s">
        <v>31</v>
      </c>
      <c r="BA116" s="308"/>
      <c r="BB116" s="308"/>
      <c r="BC116" s="308"/>
      <c r="BD116" s="309"/>
      <c r="BE116" s="305"/>
      <c r="BF116" s="306"/>
      <c r="BG116" s="306"/>
      <c r="BH116" s="307"/>
      <c r="BI116" s="32"/>
      <c r="BJ116" s="308" t="s">
        <v>31</v>
      </c>
      <c r="BK116" s="308"/>
      <c r="BL116" s="308"/>
      <c r="BM116" s="308"/>
      <c r="BN116" s="309"/>
      <c r="BO116" s="305"/>
      <c r="BP116" s="306"/>
      <c r="BQ116" s="306"/>
      <c r="BR116" s="307"/>
      <c r="BS116" s="32"/>
      <c r="BT116" s="308" t="s">
        <v>31</v>
      </c>
      <c r="BU116" s="308"/>
      <c r="BV116" s="308"/>
      <c r="BW116" s="308"/>
      <c r="BX116" s="309"/>
    </row>
    <row r="117" spans="1:76" ht="12" customHeight="1" x14ac:dyDescent="0.45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7"/>
      <c r="S117" s="341"/>
      <c r="T117" s="342"/>
      <c r="U117" s="342"/>
      <c r="V117" s="342"/>
      <c r="W117" s="343"/>
      <c r="X117" s="341"/>
      <c r="Y117" s="342"/>
      <c r="Z117" s="342"/>
      <c r="AA117" s="342"/>
      <c r="AB117" s="343"/>
      <c r="AC117" s="347"/>
      <c r="AD117" s="348"/>
      <c r="AE117" s="351">
        <f>TRUNC(S117*X117,0)</f>
        <v>0</v>
      </c>
      <c r="AF117" s="352"/>
      <c r="AG117" s="352"/>
      <c r="AH117" s="352"/>
      <c r="AI117" s="352"/>
      <c r="AJ117" s="352"/>
      <c r="AK117" s="331"/>
      <c r="AL117" s="332"/>
      <c r="AM117" s="332"/>
      <c r="AN117" s="332"/>
      <c r="AO117" s="335" t="str">
        <f>IF(AK117="","",TRUNC($X117*AK117,0))</f>
        <v/>
      </c>
      <c r="AP117" s="336"/>
      <c r="AQ117" s="336"/>
      <c r="AR117" s="336"/>
      <c r="AS117" s="336"/>
      <c r="AT117" s="337"/>
      <c r="AU117" s="331"/>
      <c r="AV117" s="332"/>
      <c r="AW117" s="332"/>
      <c r="AX117" s="332"/>
      <c r="AY117" s="335" t="str">
        <f>IF(AU117="","",TRUNC($X117*AU117,0))</f>
        <v/>
      </c>
      <c r="AZ117" s="336"/>
      <c r="BA117" s="336"/>
      <c r="BB117" s="336"/>
      <c r="BC117" s="336"/>
      <c r="BD117" s="337"/>
      <c r="BE117" s="331"/>
      <c r="BF117" s="332"/>
      <c r="BG117" s="332"/>
      <c r="BH117" s="332"/>
      <c r="BI117" s="335" t="str">
        <f>IF(BE117="","",TRUNC($X117*BE117,0))</f>
        <v/>
      </c>
      <c r="BJ117" s="336"/>
      <c r="BK117" s="336"/>
      <c r="BL117" s="336"/>
      <c r="BM117" s="336"/>
      <c r="BN117" s="337"/>
      <c r="BO117" s="331"/>
      <c r="BP117" s="332"/>
      <c r="BQ117" s="332"/>
      <c r="BR117" s="332"/>
      <c r="BS117" s="335" t="str">
        <f>IF(BO117="","",TRUNC($X117*BO117,0))</f>
        <v/>
      </c>
      <c r="BT117" s="336"/>
      <c r="BU117" s="336"/>
      <c r="BV117" s="336"/>
      <c r="BW117" s="336"/>
      <c r="BX117" s="337"/>
    </row>
    <row r="118" spans="1:76" ht="12" customHeight="1" x14ac:dyDescent="0.45">
      <c r="A118" s="2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30"/>
      <c r="S118" s="344"/>
      <c r="T118" s="345"/>
      <c r="U118" s="345"/>
      <c r="V118" s="345"/>
      <c r="W118" s="346"/>
      <c r="X118" s="344"/>
      <c r="Y118" s="345"/>
      <c r="Z118" s="345"/>
      <c r="AA118" s="345"/>
      <c r="AB118" s="346"/>
      <c r="AC118" s="349"/>
      <c r="AD118" s="350"/>
      <c r="AE118" s="353"/>
      <c r="AF118" s="354"/>
      <c r="AG118" s="354"/>
      <c r="AH118" s="354"/>
      <c r="AI118" s="354"/>
      <c r="AJ118" s="354"/>
      <c r="AK118" s="333"/>
      <c r="AL118" s="334"/>
      <c r="AM118" s="334"/>
      <c r="AN118" s="334"/>
      <c r="AO118" s="338"/>
      <c r="AP118" s="339"/>
      <c r="AQ118" s="339"/>
      <c r="AR118" s="339"/>
      <c r="AS118" s="339"/>
      <c r="AT118" s="340"/>
      <c r="AU118" s="333"/>
      <c r="AV118" s="334"/>
      <c r="AW118" s="334"/>
      <c r="AX118" s="334"/>
      <c r="AY118" s="338"/>
      <c r="AZ118" s="339"/>
      <c r="BA118" s="339"/>
      <c r="BB118" s="339"/>
      <c r="BC118" s="339"/>
      <c r="BD118" s="340"/>
      <c r="BE118" s="333"/>
      <c r="BF118" s="334"/>
      <c r="BG118" s="334"/>
      <c r="BH118" s="334"/>
      <c r="BI118" s="338"/>
      <c r="BJ118" s="339"/>
      <c r="BK118" s="339"/>
      <c r="BL118" s="339"/>
      <c r="BM118" s="339"/>
      <c r="BN118" s="340"/>
      <c r="BO118" s="333"/>
      <c r="BP118" s="334"/>
      <c r="BQ118" s="334"/>
      <c r="BR118" s="334"/>
      <c r="BS118" s="338"/>
      <c r="BT118" s="339"/>
      <c r="BU118" s="339"/>
      <c r="BV118" s="339"/>
      <c r="BW118" s="339"/>
      <c r="BX118" s="340"/>
    </row>
    <row r="119" spans="1:76" ht="12" customHeight="1" x14ac:dyDescent="0.45">
      <c r="A119" s="2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7"/>
      <c r="S119" s="341"/>
      <c r="T119" s="342"/>
      <c r="U119" s="342"/>
      <c r="V119" s="342"/>
      <c r="W119" s="343"/>
      <c r="X119" s="341"/>
      <c r="Y119" s="342"/>
      <c r="Z119" s="342"/>
      <c r="AA119" s="342"/>
      <c r="AB119" s="343"/>
      <c r="AC119" s="347"/>
      <c r="AD119" s="348"/>
      <c r="AE119" s="351">
        <f t="shared" ref="AE119" si="193">TRUNC(S119*X119,0)</f>
        <v>0</v>
      </c>
      <c r="AF119" s="352"/>
      <c r="AG119" s="352"/>
      <c r="AH119" s="352"/>
      <c r="AI119" s="352"/>
      <c r="AJ119" s="352"/>
      <c r="AK119" s="331"/>
      <c r="AL119" s="332"/>
      <c r="AM119" s="332"/>
      <c r="AN119" s="332"/>
      <c r="AO119" s="335" t="str">
        <f t="shared" ref="AO119" si="194">IF(AK119="","",TRUNC($X119*AK119,0))</f>
        <v/>
      </c>
      <c r="AP119" s="336"/>
      <c r="AQ119" s="336"/>
      <c r="AR119" s="336"/>
      <c r="AS119" s="336"/>
      <c r="AT119" s="337"/>
      <c r="AU119" s="331"/>
      <c r="AV119" s="332"/>
      <c r="AW119" s="332"/>
      <c r="AX119" s="332"/>
      <c r="AY119" s="335" t="str">
        <f t="shared" ref="AY119" si="195">IF(AU119="","",TRUNC($X119*AU119,0))</f>
        <v/>
      </c>
      <c r="AZ119" s="336"/>
      <c r="BA119" s="336"/>
      <c r="BB119" s="336"/>
      <c r="BC119" s="336"/>
      <c r="BD119" s="337"/>
      <c r="BE119" s="331"/>
      <c r="BF119" s="332"/>
      <c r="BG119" s="332"/>
      <c r="BH119" s="332"/>
      <c r="BI119" s="335" t="str">
        <f t="shared" ref="BI119" si="196">IF(BE119="","",TRUNC($X119*BE119,0))</f>
        <v/>
      </c>
      <c r="BJ119" s="336"/>
      <c r="BK119" s="336"/>
      <c r="BL119" s="336"/>
      <c r="BM119" s="336"/>
      <c r="BN119" s="337"/>
      <c r="BO119" s="331"/>
      <c r="BP119" s="332"/>
      <c r="BQ119" s="332"/>
      <c r="BR119" s="332"/>
      <c r="BS119" s="335" t="str">
        <f t="shared" ref="BS119" si="197">IF(BO119="","",TRUNC($X119*BO119,0))</f>
        <v/>
      </c>
      <c r="BT119" s="336"/>
      <c r="BU119" s="336"/>
      <c r="BV119" s="336"/>
      <c r="BW119" s="336"/>
      <c r="BX119" s="337"/>
    </row>
    <row r="120" spans="1:76" ht="12" customHeight="1" x14ac:dyDescent="0.45">
      <c r="A120" s="28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30"/>
      <c r="S120" s="344"/>
      <c r="T120" s="345"/>
      <c r="U120" s="345"/>
      <c r="V120" s="345"/>
      <c r="W120" s="346"/>
      <c r="X120" s="344"/>
      <c r="Y120" s="345"/>
      <c r="Z120" s="345"/>
      <c r="AA120" s="345"/>
      <c r="AB120" s="346"/>
      <c r="AC120" s="349"/>
      <c r="AD120" s="350"/>
      <c r="AE120" s="353"/>
      <c r="AF120" s="354"/>
      <c r="AG120" s="354"/>
      <c r="AH120" s="354"/>
      <c r="AI120" s="354"/>
      <c r="AJ120" s="354"/>
      <c r="AK120" s="333"/>
      <c r="AL120" s="334"/>
      <c r="AM120" s="334"/>
      <c r="AN120" s="334"/>
      <c r="AO120" s="338"/>
      <c r="AP120" s="339"/>
      <c r="AQ120" s="339"/>
      <c r="AR120" s="339"/>
      <c r="AS120" s="339"/>
      <c r="AT120" s="340"/>
      <c r="AU120" s="333"/>
      <c r="AV120" s="334"/>
      <c r="AW120" s="334"/>
      <c r="AX120" s="334"/>
      <c r="AY120" s="338"/>
      <c r="AZ120" s="339"/>
      <c r="BA120" s="339"/>
      <c r="BB120" s="339"/>
      <c r="BC120" s="339"/>
      <c r="BD120" s="340"/>
      <c r="BE120" s="333"/>
      <c r="BF120" s="334"/>
      <c r="BG120" s="334"/>
      <c r="BH120" s="334"/>
      <c r="BI120" s="338"/>
      <c r="BJ120" s="339"/>
      <c r="BK120" s="339"/>
      <c r="BL120" s="339"/>
      <c r="BM120" s="339"/>
      <c r="BN120" s="340"/>
      <c r="BO120" s="333"/>
      <c r="BP120" s="334"/>
      <c r="BQ120" s="334"/>
      <c r="BR120" s="334"/>
      <c r="BS120" s="338"/>
      <c r="BT120" s="339"/>
      <c r="BU120" s="339"/>
      <c r="BV120" s="339"/>
      <c r="BW120" s="339"/>
      <c r="BX120" s="340"/>
    </row>
    <row r="121" spans="1:76" ht="12" customHeight="1" x14ac:dyDescent="0.45">
      <c r="A121" s="2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/>
      <c r="S121" s="341"/>
      <c r="T121" s="342"/>
      <c r="U121" s="342"/>
      <c r="V121" s="342"/>
      <c r="W121" s="343"/>
      <c r="X121" s="341"/>
      <c r="Y121" s="342"/>
      <c r="Z121" s="342"/>
      <c r="AA121" s="342"/>
      <c r="AB121" s="343"/>
      <c r="AC121" s="347"/>
      <c r="AD121" s="348"/>
      <c r="AE121" s="351">
        <f t="shared" ref="AE121" si="198">TRUNC(S121*X121,0)</f>
        <v>0</v>
      </c>
      <c r="AF121" s="352"/>
      <c r="AG121" s="352"/>
      <c r="AH121" s="352"/>
      <c r="AI121" s="352"/>
      <c r="AJ121" s="352"/>
      <c r="AK121" s="331"/>
      <c r="AL121" s="332"/>
      <c r="AM121" s="332"/>
      <c r="AN121" s="332"/>
      <c r="AO121" s="335" t="str">
        <f t="shared" ref="AO121" si="199">IF(AK121="","",TRUNC($X121*AK121,0))</f>
        <v/>
      </c>
      <c r="AP121" s="336"/>
      <c r="AQ121" s="336"/>
      <c r="AR121" s="336"/>
      <c r="AS121" s="336"/>
      <c r="AT121" s="337"/>
      <c r="AU121" s="331"/>
      <c r="AV121" s="332"/>
      <c r="AW121" s="332"/>
      <c r="AX121" s="332"/>
      <c r="AY121" s="335" t="str">
        <f t="shared" ref="AY121" si="200">IF(AU121="","",TRUNC($X121*AU121,0))</f>
        <v/>
      </c>
      <c r="AZ121" s="336"/>
      <c r="BA121" s="336"/>
      <c r="BB121" s="336"/>
      <c r="BC121" s="336"/>
      <c r="BD121" s="337"/>
      <c r="BE121" s="331"/>
      <c r="BF121" s="332"/>
      <c r="BG121" s="332"/>
      <c r="BH121" s="332"/>
      <c r="BI121" s="335" t="str">
        <f t="shared" ref="BI121" si="201">IF(BE121="","",TRUNC($X121*BE121,0))</f>
        <v/>
      </c>
      <c r="BJ121" s="336"/>
      <c r="BK121" s="336"/>
      <c r="BL121" s="336"/>
      <c r="BM121" s="336"/>
      <c r="BN121" s="337"/>
      <c r="BO121" s="331"/>
      <c r="BP121" s="332"/>
      <c r="BQ121" s="332"/>
      <c r="BR121" s="332"/>
      <c r="BS121" s="335" t="str">
        <f t="shared" ref="BS121" si="202">IF(BO121="","",TRUNC($X121*BO121,0))</f>
        <v/>
      </c>
      <c r="BT121" s="336"/>
      <c r="BU121" s="336"/>
      <c r="BV121" s="336"/>
      <c r="BW121" s="336"/>
      <c r="BX121" s="337"/>
    </row>
    <row r="122" spans="1:76" ht="12" customHeight="1" x14ac:dyDescent="0.45">
      <c r="A122" s="2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30"/>
      <c r="S122" s="344"/>
      <c r="T122" s="345"/>
      <c r="U122" s="345"/>
      <c r="V122" s="345"/>
      <c r="W122" s="346"/>
      <c r="X122" s="344"/>
      <c r="Y122" s="345"/>
      <c r="Z122" s="345"/>
      <c r="AA122" s="345"/>
      <c r="AB122" s="346"/>
      <c r="AC122" s="349"/>
      <c r="AD122" s="350"/>
      <c r="AE122" s="353"/>
      <c r="AF122" s="354"/>
      <c r="AG122" s="354"/>
      <c r="AH122" s="354"/>
      <c r="AI122" s="354"/>
      <c r="AJ122" s="354"/>
      <c r="AK122" s="333"/>
      <c r="AL122" s="334"/>
      <c r="AM122" s="334"/>
      <c r="AN122" s="334"/>
      <c r="AO122" s="338"/>
      <c r="AP122" s="339"/>
      <c r="AQ122" s="339"/>
      <c r="AR122" s="339"/>
      <c r="AS122" s="339"/>
      <c r="AT122" s="340"/>
      <c r="AU122" s="333"/>
      <c r="AV122" s="334"/>
      <c r="AW122" s="334"/>
      <c r="AX122" s="334"/>
      <c r="AY122" s="338"/>
      <c r="AZ122" s="339"/>
      <c r="BA122" s="339"/>
      <c r="BB122" s="339"/>
      <c r="BC122" s="339"/>
      <c r="BD122" s="340"/>
      <c r="BE122" s="333"/>
      <c r="BF122" s="334"/>
      <c r="BG122" s="334"/>
      <c r="BH122" s="334"/>
      <c r="BI122" s="338"/>
      <c r="BJ122" s="339"/>
      <c r="BK122" s="339"/>
      <c r="BL122" s="339"/>
      <c r="BM122" s="339"/>
      <c r="BN122" s="340"/>
      <c r="BO122" s="333"/>
      <c r="BP122" s="334"/>
      <c r="BQ122" s="334"/>
      <c r="BR122" s="334"/>
      <c r="BS122" s="338"/>
      <c r="BT122" s="339"/>
      <c r="BU122" s="339"/>
      <c r="BV122" s="339"/>
      <c r="BW122" s="339"/>
      <c r="BX122" s="340"/>
    </row>
    <row r="123" spans="1:76" ht="12" customHeight="1" x14ac:dyDescent="0.45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7"/>
      <c r="S123" s="341"/>
      <c r="T123" s="342"/>
      <c r="U123" s="342"/>
      <c r="V123" s="342"/>
      <c r="W123" s="343"/>
      <c r="X123" s="341"/>
      <c r="Y123" s="342"/>
      <c r="Z123" s="342"/>
      <c r="AA123" s="342"/>
      <c r="AB123" s="343"/>
      <c r="AC123" s="347"/>
      <c r="AD123" s="348"/>
      <c r="AE123" s="351">
        <f t="shared" ref="AE123" si="203">TRUNC(S123*X123,0)</f>
        <v>0</v>
      </c>
      <c r="AF123" s="352"/>
      <c r="AG123" s="352"/>
      <c r="AH123" s="352"/>
      <c r="AI123" s="352"/>
      <c r="AJ123" s="352"/>
      <c r="AK123" s="331"/>
      <c r="AL123" s="332"/>
      <c r="AM123" s="332"/>
      <c r="AN123" s="332"/>
      <c r="AO123" s="335" t="str">
        <f t="shared" ref="AO123" si="204">IF(AK123="","",TRUNC($X123*AK123,0))</f>
        <v/>
      </c>
      <c r="AP123" s="336"/>
      <c r="AQ123" s="336"/>
      <c r="AR123" s="336"/>
      <c r="AS123" s="336"/>
      <c r="AT123" s="337"/>
      <c r="AU123" s="331"/>
      <c r="AV123" s="332"/>
      <c r="AW123" s="332"/>
      <c r="AX123" s="332"/>
      <c r="AY123" s="335" t="str">
        <f t="shared" ref="AY123" si="205">IF(AU123="","",TRUNC($X123*AU123,0))</f>
        <v/>
      </c>
      <c r="AZ123" s="336"/>
      <c r="BA123" s="336"/>
      <c r="BB123" s="336"/>
      <c r="BC123" s="336"/>
      <c r="BD123" s="337"/>
      <c r="BE123" s="331"/>
      <c r="BF123" s="332"/>
      <c r="BG123" s="332"/>
      <c r="BH123" s="332"/>
      <c r="BI123" s="335" t="str">
        <f t="shared" ref="BI123" si="206">IF(BE123="","",TRUNC($X123*BE123,0))</f>
        <v/>
      </c>
      <c r="BJ123" s="336"/>
      <c r="BK123" s="336"/>
      <c r="BL123" s="336"/>
      <c r="BM123" s="336"/>
      <c r="BN123" s="337"/>
      <c r="BO123" s="331"/>
      <c r="BP123" s="332"/>
      <c r="BQ123" s="332"/>
      <c r="BR123" s="332"/>
      <c r="BS123" s="335" t="str">
        <f t="shared" ref="BS123" si="207">IF(BO123="","",TRUNC($X123*BO123,0))</f>
        <v/>
      </c>
      <c r="BT123" s="336"/>
      <c r="BU123" s="336"/>
      <c r="BV123" s="336"/>
      <c r="BW123" s="336"/>
      <c r="BX123" s="337"/>
    </row>
    <row r="124" spans="1:76" ht="12" customHeight="1" x14ac:dyDescent="0.4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30"/>
      <c r="S124" s="344"/>
      <c r="T124" s="345"/>
      <c r="U124" s="345"/>
      <c r="V124" s="345"/>
      <c r="W124" s="346"/>
      <c r="X124" s="344"/>
      <c r="Y124" s="345"/>
      <c r="Z124" s="345"/>
      <c r="AA124" s="345"/>
      <c r="AB124" s="346"/>
      <c r="AC124" s="349"/>
      <c r="AD124" s="350"/>
      <c r="AE124" s="353"/>
      <c r="AF124" s="354"/>
      <c r="AG124" s="354"/>
      <c r="AH124" s="354"/>
      <c r="AI124" s="354"/>
      <c r="AJ124" s="354"/>
      <c r="AK124" s="333"/>
      <c r="AL124" s="334"/>
      <c r="AM124" s="334"/>
      <c r="AN124" s="334"/>
      <c r="AO124" s="338"/>
      <c r="AP124" s="339"/>
      <c r="AQ124" s="339"/>
      <c r="AR124" s="339"/>
      <c r="AS124" s="339"/>
      <c r="AT124" s="340"/>
      <c r="AU124" s="333"/>
      <c r="AV124" s="334"/>
      <c r="AW124" s="334"/>
      <c r="AX124" s="334"/>
      <c r="AY124" s="338"/>
      <c r="AZ124" s="339"/>
      <c r="BA124" s="339"/>
      <c r="BB124" s="339"/>
      <c r="BC124" s="339"/>
      <c r="BD124" s="340"/>
      <c r="BE124" s="333"/>
      <c r="BF124" s="334"/>
      <c r="BG124" s="334"/>
      <c r="BH124" s="334"/>
      <c r="BI124" s="338"/>
      <c r="BJ124" s="339"/>
      <c r="BK124" s="339"/>
      <c r="BL124" s="339"/>
      <c r="BM124" s="339"/>
      <c r="BN124" s="340"/>
      <c r="BO124" s="333"/>
      <c r="BP124" s="334"/>
      <c r="BQ124" s="334"/>
      <c r="BR124" s="334"/>
      <c r="BS124" s="338"/>
      <c r="BT124" s="339"/>
      <c r="BU124" s="339"/>
      <c r="BV124" s="339"/>
      <c r="BW124" s="339"/>
      <c r="BX124" s="340"/>
    </row>
    <row r="125" spans="1:76" ht="12" customHeight="1" x14ac:dyDescent="0.45">
      <c r="A125" s="2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7"/>
      <c r="S125" s="341"/>
      <c r="T125" s="342"/>
      <c r="U125" s="342"/>
      <c r="V125" s="342"/>
      <c r="W125" s="343"/>
      <c r="X125" s="341"/>
      <c r="Y125" s="342"/>
      <c r="Z125" s="342"/>
      <c r="AA125" s="342"/>
      <c r="AB125" s="343"/>
      <c r="AC125" s="347"/>
      <c r="AD125" s="348"/>
      <c r="AE125" s="351">
        <f t="shared" ref="AE125" si="208">TRUNC(S125*X125,0)</f>
        <v>0</v>
      </c>
      <c r="AF125" s="352"/>
      <c r="AG125" s="352"/>
      <c r="AH125" s="352"/>
      <c r="AI125" s="352"/>
      <c r="AJ125" s="352"/>
      <c r="AK125" s="331"/>
      <c r="AL125" s="332"/>
      <c r="AM125" s="332"/>
      <c r="AN125" s="332"/>
      <c r="AO125" s="335" t="str">
        <f t="shared" ref="AO125" si="209">IF(AK125="","",TRUNC($X125*AK125,0))</f>
        <v/>
      </c>
      <c r="AP125" s="336"/>
      <c r="AQ125" s="336"/>
      <c r="AR125" s="336"/>
      <c r="AS125" s="336"/>
      <c r="AT125" s="337"/>
      <c r="AU125" s="331"/>
      <c r="AV125" s="332"/>
      <c r="AW125" s="332"/>
      <c r="AX125" s="332"/>
      <c r="AY125" s="335" t="str">
        <f t="shared" ref="AY125" si="210">IF(AU125="","",TRUNC($X125*AU125,0))</f>
        <v/>
      </c>
      <c r="AZ125" s="336"/>
      <c r="BA125" s="336"/>
      <c r="BB125" s="336"/>
      <c r="BC125" s="336"/>
      <c r="BD125" s="337"/>
      <c r="BE125" s="331"/>
      <c r="BF125" s="332"/>
      <c r="BG125" s="332"/>
      <c r="BH125" s="332"/>
      <c r="BI125" s="335" t="str">
        <f t="shared" ref="BI125" si="211">IF(BE125="","",TRUNC($X125*BE125,0))</f>
        <v/>
      </c>
      <c r="BJ125" s="336"/>
      <c r="BK125" s="336"/>
      <c r="BL125" s="336"/>
      <c r="BM125" s="336"/>
      <c r="BN125" s="337"/>
      <c r="BO125" s="331"/>
      <c r="BP125" s="332"/>
      <c r="BQ125" s="332"/>
      <c r="BR125" s="332"/>
      <c r="BS125" s="335" t="str">
        <f t="shared" ref="BS125" si="212">IF(BO125="","",TRUNC($X125*BO125,0))</f>
        <v/>
      </c>
      <c r="BT125" s="336"/>
      <c r="BU125" s="336"/>
      <c r="BV125" s="336"/>
      <c r="BW125" s="336"/>
      <c r="BX125" s="337"/>
    </row>
    <row r="126" spans="1:76" ht="12" customHeight="1" x14ac:dyDescent="0.4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30"/>
      <c r="S126" s="344"/>
      <c r="T126" s="345"/>
      <c r="U126" s="345"/>
      <c r="V126" s="345"/>
      <c r="W126" s="346"/>
      <c r="X126" s="344"/>
      <c r="Y126" s="345"/>
      <c r="Z126" s="345"/>
      <c r="AA126" s="345"/>
      <c r="AB126" s="346"/>
      <c r="AC126" s="349"/>
      <c r="AD126" s="350"/>
      <c r="AE126" s="353"/>
      <c r="AF126" s="354"/>
      <c r="AG126" s="354"/>
      <c r="AH126" s="354"/>
      <c r="AI126" s="354"/>
      <c r="AJ126" s="354"/>
      <c r="AK126" s="333"/>
      <c r="AL126" s="334"/>
      <c r="AM126" s="334"/>
      <c r="AN126" s="334"/>
      <c r="AO126" s="338"/>
      <c r="AP126" s="339"/>
      <c r="AQ126" s="339"/>
      <c r="AR126" s="339"/>
      <c r="AS126" s="339"/>
      <c r="AT126" s="340"/>
      <c r="AU126" s="333"/>
      <c r="AV126" s="334"/>
      <c r="AW126" s="334"/>
      <c r="AX126" s="334"/>
      <c r="AY126" s="338"/>
      <c r="AZ126" s="339"/>
      <c r="BA126" s="339"/>
      <c r="BB126" s="339"/>
      <c r="BC126" s="339"/>
      <c r="BD126" s="340"/>
      <c r="BE126" s="333"/>
      <c r="BF126" s="334"/>
      <c r="BG126" s="334"/>
      <c r="BH126" s="334"/>
      <c r="BI126" s="338"/>
      <c r="BJ126" s="339"/>
      <c r="BK126" s="339"/>
      <c r="BL126" s="339"/>
      <c r="BM126" s="339"/>
      <c r="BN126" s="340"/>
      <c r="BO126" s="333"/>
      <c r="BP126" s="334"/>
      <c r="BQ126" s="334"/>
      <c r="BR126" s="334"/>
      <c r="BS126" s="338"/>
      <c r="BT126" s="339"/>
      <c r="BU126" s="339"/>
      <c r="BV126" s="339"/>
      <c r="BW126" s="339"/>
      <c r="BX126" s="340"/>
    </row>
    <row r="127" spans="1:76" ht="12" customHeight="1" x14ac:dyDescent="0.45">
      <c r="A127" s="2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7"/>
      <c r="S127" s="341"/>
      <c r="T127" s="342"/>
      <c r="U127" s="342"/>
      <c r="V127" s="342"/>
      <c r="W127" s="343"/>
      <c r="X127" s="341"/>
      <c r="Y127" s="342"/>
      <c r="Z127" s="342"/>
      <c r="AA127" s="342"/>
      <c r="AB127" s="343"/>
      <c r="AC127" s="347"/>
      <c r="AD127" s="348"/>
      <c r="AE127" s="351">
        <f t="shared" ref="AE127" si="213">TRUNC(S127*X127,0)</f>
        <v>0</v>
      </c>
      <c r="AF127" s="352"/>
      <c r="AG127" s="352"/>
      <c r="AH127" s="352"/>
      <c r="AI127" s="352"/>
      <c r="AJ127" s="352"/>
      <c r="AK127" s="331"/>
      <c r="AL127" s="332"/>
      <c r="AM127" s="332"/>
      <c r="AN127" s="332"/>
      <c r="AO127" s="335" t="str">
        <f t="shared" ref="AO127" si="214">IF(AK127="","",TRUNC($X127*AK127,0))</f>
        <v/>
      </c>
      <c r="AP127" s="336"/>
      <c r="AQ127" s="336"/>
      <c r="AR127" s="336"/>
      <c r="AS127" s="336"/>
      <c r="AT127" s="337"/>
      <c r="AU127" s="331"/>
      <c r="AV127" s="332"/>
      <c r="AW127" s="332"/>
      <c r="AX127" s="332"/>
      <c r="AY127" s="335" t="str">
        <f t="shared" ref="AY127" si="215">IF(AU127="","",TRUNC($X127*AU127,0))</f>
        <v/>
      </c>
      <c r="AZ127" s="336"/>
      <c r="BA127" s="336"/>
      <c r="BB127" s="336"/>
      <c r="BC127" s="336"/>
      <c r="BD127" s="337"/>
      <c r="BE127" s="331"/>
      <c r="BF127" s="332"/>
      <c r="BG127" s="332"/>
      <c r="BH127" s="332"/>
      <c r="BI127" s="335" t="str">
        <f t="shared" ref="BI127" si="216">IF(BE127="","",TRUNC($X127*BE127,0))</f>
        <v/>
      </c>
      <c r="BJ127" s="336"/>
      <c r="BK127" s="336"/>
      <c r="BL127" s="336"/>
      <c r="BM127" s="336"/>
      <c r="BN127" s="337"/>
      <c r="BO127" s="331"/>
      <c r="BP127" s="332"/>
      <c r="BQ127" s="332"/>
      <c r="BR127" s="332"/>
      <c r="BS127" s="335" t="str">
        <f t="shared" ref="BS127" si="217">IF(BO127="","",TRUNC($X127*BO127,0))</f>
        <v/>
      </c>
      <c r="BT127" s="336"/>
      <c r="BU127" s="336"/>
      <c r="BV127" s="336"/>
      <c r="BW127" s="336"/>
      <c r="BX127" s="337"/>
    </row>
    <row r="128" spans="1:76" ht="12" customHeight="1" x14ac:dyDescent="0.4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30"/>
      <c r="S128" s="344"/>
      <c r="T128" s="345"/>
      <c r="U128" s="345"/>
      <c r="V128" s="345"/>
      <c r="W128" s="346"/>
      <c r="X128" s="344"/>
      <c r="Y128" s="345"/>
      <c r="Z128" s="345"/>
      <c r="AA128" s="345"/>
      <c r="AB128" s="346"/>
      <c r="AC128" s="349"/>
      <c r="AD128" s="350"/>
      <c r="AE128" s="353"/>
      <c r="AF128" s="354"/>
      <c r="AG128" s="354"/>
      <c r="AH128" s="354"/>
      <c r="AI128" s="354"/>
      <c r="AJ128" s="354"/>
      <c r="AK128" s="333"/>
      <c r="AL128" s="334"/>
      <c r="AM128" s="334"/>
      <c r="AN128" s="334"/>
      <c r="AO128" s="338"/>
      <c r="AP128" s="339"/>
      <c r="AQ128" s="339"/>
      <c r="AR128" s="339"/>
      <c r="AS128" s="339"/>
      <c r="AT128" s="340"/>
      <c r="AU128" s="333"/>
      <c r="AV128" s="334"/>
      <c r="AW128" s="334"/>
      <c r="AX128" s="334"/>
      <c r="AY128" s="338"/>
      <c r="AZ128" s="339"/>
      <c r="BA128" s="339"/>
      <c r="BB128" s="339"/>
      <c r="BC128" s="339"/>
      <c r="BD128" s="340"/>
      <c r="BE128" s="333"/>
      <c r="BF128" s="334"/>
      <c r="BG128" s="334"/>
      <c r="BH128" s="334"/>
      <c r="BI128" s="338"/>
      <c r="BJ128" s="339"/>
      <c r="BK128" s="339"/>
      <c r="BL128" s="339"/>
      <c r="BM128" s="339"/>
      <c r="BN128" s="340"/>
      <c r="BO128" s="333"/>
      <c r="BP128" s="334"/>
      <c r="BQ128" s="334"/>
      <c r="BR128" s="334"/>
      <c r="BS128" s="338"/>
      <c r="BT128" s="339"/>
      <c r="BU128" s="339"/>
      <c r="BV128" s="339"/>
      <c r="BW128" s="339"/>
      <c r="BX128" s="340"/>
    </row>
    <row r="129" spans="1:76" ht="12" customHeight="1" x14ac:dyDescent="0.45">
      <c r="A129" s="2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7"/>
      <c r="S129" s="341"/>
      <c r="T129" s="342"/>
      <c r="U129" s="342"/>
      <c r="V129" s="342"/>
      <c r="W129" s="343"/>
      <c r="X129" s="341"/>
      <c r="Y129" s="342"/>
      <c r="Z129" s="342"/>
      <c r="AA129" s="342"/>
      <c r="AB129" s="343"/>
      <c r="AC129" s="347"/>
      <c r="AD129" s="348"/>
      <c r="AE129" s="351">
        <f t="shared" ref="AE129" si="218">TRUNC(S129*X129,0)</f>
        <v>0</v>
      </c>
      <c r="AF129" s="352"/>
      <c r="AG129" s="352"/>
      <c r="AH129" s="352"/>
      <c r="AI129" s="352"/>
      <c r="AJ129" s="352"/>
      <c r="AK129" s="331"/>
      <c r="AL129" s="332"/>
      <c r="AM129" s="332"/>
      <c r="AN129" s="332"/>
      <c r="AO129" s="335" t="str">
        <f t="shared" ref="AO129" si="219">IF(AK129="","",TRUNC($X129*AK129,0))</f>
        <v/>
      </c>
      <c r="AP129" s="336"/>
      <c r="AQ129" s="336"/>
      <c r="AR129" s="336"/>
      <c r="AS129" s="336"/>
      <c r="AT129" s="337"/>
      <c r="AU129" s="331"/>
      <c r="AV129" s="332"/>
      <c r="AW129" s="332"/>
      <c r="AX129" s="332"/>
      <c r="AY129" s="335" t="str">
        <f t="shared" ref="AY129" si="220">IF(AU129="","",TRUNC($X129*AU129,0))</f>
        <v/>
      </c>
      <c r="AZ129" s="336"/>
      <c r="BA129" s="336"/>
      <c r="BB129" s="336"/>
      <c r="BC129" s="336"/>
      <c r="BD129" s="337"/>
      <c r="BE129" s="331"/>
      <c r="BF129" s="332"/>
      <c r="BG129" s="332"/>
      <c r="BH129" s="332"/>
      <c r="BI129" s="335" t="str">
        <f t="shared" ref="BI129" si="221">IF(BE129="","",TRUNC($X129*BE129,0))</f>
        <v/>
      </c>
      <c r="BJ129" s="336"/>
      <c r="BK129" s="336"/>
      <c r="BL129" s="336"/>
      <c r="BM129" s="336"/>
      <c r="BN129" s="337"/>
      <c r="BO129" s="331"/>
      <c r="BP129" s="332"/>
      <c r="BQ129" s="332"/>
      <c r="BR129" s="332"/>
      <c r="BS129" s="335" t="str">
        <f t="shared" ref="BS129" si="222">IF(BO129="","",TRUNC($X129*BO129,0))</f>
        <v/>
      </c>
      <c r="BT129" s="336"/>
      <c r="BU129" s="336"/>
      <c r="BV129" s="336"/>
      <c r="BW129" s="336"/>
      <c r="BX129" s="337"/>
    </row>
    <row r="130" spans="1:76" ht="12" customHeight="1" x14ac:dyDescent="0.4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30"/>
      <c r="S130" s="344"/>
      <c r="T130" s="345"/>
      <c r="U130" s="345"/>
      <c r="V130" s="345"/>
      <c r="W130" s="346"/>
      <c r="X130" s="344"/>
      <c r="Y130" s="345"/>
      <c r="Z130" s="345"/>
      <c r="AA130" s="345"/>
      <c r="AB130" s="346"/>
      <c r="AC130" s="349"/>
      <c r="AD130" s="350"/>
      <c r="AE130" s="353"/>
      <c r="AF130" s="354"/>
      <c r="AG130" s="354"/>
      <c r="AH130" s="354"/>
      <c r="AI130" s="354"/>
      <c r="AJ130" s="354"/>
      <c r="AK130" s="333"/>
      <c r="AL130" s="334"/>
      <c r="AM130" s="334"/>
      <c r="AN130" s="334"/>
      <c r="AO130" s="338"/>
      <c r="AP130" s="339"/>
      <c r="AQ130" s="339"/>
      <c r="AR130" s="339"/>
      <c r="AS130" s="339"/>
      <c r="AT130" s="340"/>
      <c r="AU130" s="333"/>
      <c r="AV130" s="334"/>
      <c r="AW130" s="334"/>
      <c r="AX130" s="334"/>
      <c r="AY130" s="338"/>
      <c r="AZ130" s="339"/>
      <c r="BA130" s="339"/>
      <c r="BB130" s="339"/>
      <c r="BC130" s="339"/>
      <c r="BD130" s="340"/>
      <c r="BE130" s="333"/>
      <c r="BF130" s="334"/>
      <c r="BG130" s="334"/>
      <c r="BH130" s="334"/>
      <c r="BI130" s="338"/>
      <c r="BJ130" s="339"/>
      <c r="BK130" s="339"/>
      <c r="BL130" s="339"/>
      <c r="BM130" s="339"/>
      <c r="BN130" s="340"/>
      <c r="BO130" s="333"/>
      <c r="BP130" s="334"/>
      <c r="BQ130" s="334"/>
      <c r="BR130" s="334"/>
      <c r="BS130" s="338"/>
      <c r="BT130" s="339"/>
      <c r="BU130" s="339"/>
      <c r="BV130" s="339"/>
      <c r="BW130" s="339"/>
      <c r="BX130" s="340"/>
    </row>
    <row r="131" spans="1:76" ht="12" customHeight="1" x14ac:dyDescent="0.45">
      <c r="A131" s="25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7"/>
      <c r="S131" s="341"/>
      <c r="T131" s="342"/>
      <c r="U131" s="342"/>
      <c r="V131" s="342"/>
      <c r="W131" s="343"/>
      <c r="X131" s="341"/>
      <c r="Y131" s="342"/>
      <c r="Z131" s="342"/>
      <c r="AA131" s="342"/>
      <c r="AB131" s="343"/>
      <c r="AC131" s="347"/>
      <c r="AD131" s="348"/>
      <c r="AE131" s="351">
        <f t="shared" ref="AE131" si="223">TRUNC(S131*X131,0)</f>
        <v>0</v>
      </c>
      <c r="AF131" s="352"/>
      <c r="AG131" s="352"/>
      <c r="AH131" s="352"/>
      <c r="AI131" s="352"/>
      <c r="AJ131" s="352"/>
      <c r="AK131" s="331"/>
      <c r="AL131" s="332"/>
      <c r="AM131" s="332"/>
      <c r="AN131" s="332"/>
      <c r="AO131" s="335" t="str">
        <f t="shared" ref="AO131" si="224">IF(AK131="","",TRUNC($X131*AK131,0))</f>
        <v/>
      </c>
      <c r="AP131" s="336"/>
      <c r="AQ131" s="336"/>
      <c r="AR131" s="336"/>
      <c r="AS131" s="336"/>
      <c r="AT131" s="337"/>
      <c r="AU131" s="331"/>
      <c r="AV131" s="332"/>
      <c r="AW131" s="332"/>
      <c r="AX131" s="332"/>
      <c r="AY131" s="335" t="str">
        <f t="shared" ref="AY131" si="225">IF(AU131="","",TRUNC($X131*AU131,0))</f>
        <v/>
      </c>
      <c r="AZ131" s="336"/>
      <c r="BA131" s="336"/>
      <c r="BB131" s="336"/>
      <c r="BC131" s="336"/>
      <c r="BD131" s="337"/>
      <c r="BE131" s="331"/>
      <c r="BF131" s="332"/>
      <c r="BG131" s="332"/>
      <c r="BH131" s="332"/>
      <c r="BI131" s="335" t="str">
        <f t="shared" ref="BI131" si="226">IF(BE131="","",TRUNC($X131*BE131,0))</f>
        <v/>
      </c>
      <c r="BJ131" s="336"/>
      <c r="BK131" s="336"/>
      <c r="BL131" s="336"/>
      <c r="BM131" s="336"/>
      <c r="BN131" s="337"/>
      <c r="BO131" s="331"/>
      <c r="BP131" s="332"/>
      <c r="BQ131" s="332"/>
      <c r="BR131" s="332"/>
      <c r="BS131" s="335" t="str">
        <f t="shared" ref="BS131" si="227">IF(BO131="","",TRUNC($X131*BO131,0))</f>
        <v/>
      </c>
      <c r="BT131" s="336"/>
      <c r="BU131" s="336"/>
      <c r="BV131" s="336"/>
      <c r="BW131" s="336"/>
      <c r="BX131" s="337"/>
    </row>
    <row r="132" spans="1:76" ht="12" customHeight="1" x14ac:dyDescent="0.4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30"/>
      <c r="S132" s="344"/>
      <c r="T132" s="345"/>
      <c r="U132" s="345"/>
      <c r="V132" s="345"/>
      <c r="W132" s="346"/>
      <c r="X132" s="344"/>
      <c r="Y132" s="345"/>
      <c r="Z132" s="345"/>
      <c r="AA132" s="345"/>
      <c r="AB132" s="346"/>
      <c r="AC132" s="349"/>
      <c r="AD132" s="350"/>
      <c r="AE132" s="353"/>
      <c r="AF132" s="354"/>
      <c r="AG132" s="354"/>
      <c r="AH132" s="354"/>
      <c r="AI132" s="354"/>
      <c r="AJ132" s="354"/>
      <c r="AK132" s="333"/>
      <c r="AL132" s="334"/>
      <c r="AM132" s="334"/>
      <c r="AN132" s="334"/>
      <c r="AO132" s="338"/>
      <c r="AP132" s="339"/>
      <c r="AQ132" s="339"/>
      <c r="AR132" s="339"/>
      <c r="AS132" s="339"/>
      <c r="AT132" s="340"/>
      <c r="AU132" s="333"/>
      <c r="AV132" s="334"/>
      <c r="AW132" s="334"/>
      <c r="AX132" s="334"/>
      <c r="AY132" s="338"/>
      <c r="AZ132" s="339"/>
      <c r="BA132" s="339"/>
      <c r="BB132" s="339"/>
      <c r="BC132" s="339"/>
      <c r="BD132" s="340"/>
      <c r="BE132" s="333"/>
      <c r="BF132" s="334"/>
      <c r="BG132" s="334"/>
      <c r="BH132" s="334"/>
      <c r="BI132" s="338"/>
      <c r="BJ132" s="339"/>
      <c r="BK132" s="339"/>
      <c r="BL132" s="339"/>
      <c r="BM132" s="339"/>
      <c r="BN132" s="340"/>
      <c r="BO132" s="333"/>
      <c r="BP132" s="334"/>
      <c r="BQ132" s="334"/>
      <c r="BR132" s="334"/>
      <c r="BS132" s="338"/>
      <c r="BT132" s="339"/>
      <c r="BU132" s="339"/>
      <c r="BV132" s="339"/>
      <c r="BW132" s="339"/>
      <c r="BX132" s="340"/>
    </row>
    <row r="133" spans="1:76" ht="12" customHeight="1" x14ac:dyDescent="0.45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7"/>
      <c r="S133" s="341"/>
      <c r="T133" s="342"/>
      <c r="U133" s="342"/>
      <c r="V133" s="342"/>
      <c r="W133" s="343"/>
      <c r="X133" s="341"/>
      <c r="Y133" s="342"/>
      <c r="Z133" s="342"/>
      <c r="AA133" s="342"/>
      <c r="AB133" s="343"/>
      <c r="AC133" s="347"/>
      <c r="AD133" s="348"/>
      <c r="AE133" s="351">
        <f t="shared" ref="AE133" si="228">TRUNC(S133*X133,0)</f>
        <v>0</v>
      </c>
      <c r="AF133" s="352"/>
      <c r="AG133" s="352"/>
      <c r="AH133" s="352"/>
      <c r="AI133" s="352"/>
      <c r="AJ133" s="352"/>
      <c r="AK133" s="331"/>
      <c r="AL133" s="332"/>
      <c r="AM133" s="332"/>
      <c r="AN133" s="332"/>
      <c r="AO133" s="335" t="str">
        <f t="shared" ref="AO133" si="229">IF(AK133="","",TRUNC($X133*AK133,0))</f>
        <v/>
      </c>
      <c r="AP133" s="336"/>
      <c r="AQ133" s="336"/>
      <c r="AR133" s="336"/>
      <c r="AS133" s="336"/>
      <c r="AT133" s="337"/>
      <c r="AU133" s="331"/>
      <c r="AV133" s="332"/>
      <c r="AW133" s="332"/>
      <c r="AX133" s="332"/>
      <c r="AY133" s="335" t="str">
        <f t="shared" ref="AY133" si="230">IF(AU133="","",TRUNC($X133*AU133,0))</f>
        <v/>
      </c>
      <c r="AZ133" s="336"/>
      <c r="BA133" s="336"/>
      <c r="BB133" s="336"/>
      <c r="BC133" s="336"/>
      <c r="BD133" s="337"/>
      <c r="BE133" s="331"/>
      <c r="BF133" s="332"/>
      <c r="BG133" s="332"/>
      <c r="BH133" s="332"/>
      <c r="BI133" s="335" t="str">
        <f t="shared" ref="BI133" si="231">IF(BE133="","",TRUNC($X133*BE133,0))</f>
        <v/>
      </c>
      <c r="BJ133" s="336"/>
      <c r="BK133" s="336"/>
      <c r="BL133" s="336"/>
      <c r="BM133" s="336"/>
      <c r="BN133" s="337"/>
      <c r="BO133" s="331"/>
      <c r="BP133" s="332"/>
      <c r="BQ133" s="332"/>
      <c r="BR133" s="332"/>
      <c r="BS133" s="335" t="str">
        <f t="shared" ref="BS133" si="232">IF(BO133="","",TRUNC($X133*BO133,0))</f>
        <v/>
      </c>
      <c r="BT133" s="336"/>
      <c r="BU133" s="336"/>
      <c r="BV133" s="336"/>
      <c r="BW133" s="336"/>
      <c r="BX133" s="337"/>
    </row>
    <row r="134" spans="1:76" ht="12" customHeight="1" x14ac:dyDescent="0.45">
      <c r="A134" s="2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30"/>
      <c r="S134" s="344"/>
      <c r="T134" s="345"/>
      <c r="U134" s="345"/>
      <c r="V134" s="345"/>
      <c r="W134" s="346"/>
      <c r="X134" s="344"/>
      <c r="Y134" s="345"/>
      <c r="Z134" s="345"/>
      <c r="AA134" s="345"/>
      <c r="AB134" s="346"/>
      <c r="AC134" s="349"/>
      <c r="AD134" s="350"/>
      <c r="AE134" s="353"/>
      <c r="AF134" s="354"/>
      <c r="AG134" s="354"/>
      <c r="AH134" s="354"/>
      <c r="AI134" s="354"/>
      <c r="AJ134" s="354"/>
      <c r="AK134" s="333"/>
      <c r="AL134" s="334"/>
      <c r="AM134" s="334"/>
      <c r="AN134" s="334"/>
      <c r="AO134" s="338"/>
      <c r="AP134" s="339"/>
      <c r="AQ134" s="339"/>
      <c r="AR134" s="339"/>
      <c r="AS134" s="339"/>
      <c r="AT134" s="340"/>
      <c r="AU134" s="333"/>
      <c r="AV134" s="334"/>
      <c r="AW134" s="334"/>
      <c r="AX134" s="334"/>
      <c r="AY134" s="338"/>
      <c r="AZ134" s="339"/>
      <c r="BA134" s="339"/>
      <c r="BB134" s="339"/>
      <c r="BC134" s="339"/>
      <c r="BD134" s="340"/>
      <c r="BE134" s="333"/>
      <c r="BF134" s="334"/>
      <c r="BG134" s="334"/>
      <c r="BH134" s="334"/>
      <c r="BI134" s="338"/>
      <c r="BJ134" s="339"/>
      <c r="BK134" s="339"/>
      <c r="BL134" s="339"/>
      <c r="BM134" s="339"/>
      <c r="BN134" s="340"/>
      <c r="BO134" s="333"/>
      <c r="BP134" s="334"/>
      <c r="BQ134" s="334"/>
      <c r="BR134" s="334"/>
      <c r="BS134" s="338"/>
      <c r="BT134" s="339"/>
      <c r="BU134" s="339"/>
      <c r="BV134" s="339"/>
      <c r="BW134" s="339"/>
      <c r="BX134" s="340"/>
    </row>
    <row r="135" spans="1:76" ht="12" customHeight="1" x14ac:dyDescent="0.45">
      <c r="A135" s="25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7"/>
      <c r="S135" s="341"/>
      <c r="T135" s="342"/>
      <c r="U135" s="342"/>
      <c r="V135" s="342"/>
      <c r="W135" s="343"/>
      <c r="X135" s="341"/>
      <c r="Y135" s="342"/>
      <c r="Z135" s="342"/>
      <c r="AA135" s="342"/>
      <c r="AB135" s="343"/>
      <c r="AC135" s="347"/>
      <c r="AD135" s="348"/>
      <c r="AE135" s="351">
        <f t="shared" ref="AE135" si="233">TRUNC(S135*X135,0)</f>
        <v>0</v>
      </c>
      <c r="AF135" s="352"/>
      <c r="AG135" s="352"/>
      <c r="AH135" s="352"/>
      <c r="AI135" s="352"/>
      <c r="AJ135" s="352"/>
      <c r="AK135" s="331"/>
      <c r="AL135" s="332"/>
      <c r="AM135" s="332"/>
      <c r="AN135" s="332"/>
      <c r="AO135" s="335" t="str">
        <f t="shared" ref="AO135" si="234">IF(AK135="","",TRUNC($X135*AK135,0))</f>
        <v/>
      </c>
      <c r="AP135" s="336"/>
      <c r="AQ135" s="336"/>
      <c r="AR135" s="336"/>
      <c r="AS135" s="336"/>
      <c r="AT135" s="337"/>
      <c r="AU135" s="331"/>
      <c r="AV135" s="332"/>
      <c r="AW135" s="332"/>
      <c r="AX135" s="332"/>
      <c r="AY135" s="335" t="str">
        <f t="shared" ref="AY135" si="235">IF(AU135="","",TRUNC($X135*AU135,0))</f>
        <v/>
      </c>
      <c r="AZ135" s="336"/>
      <c r="BA135" s="336"/>
      <c r="BB135" s="336"/>
      <c r="BC135" s="336"/>
      <c r="BD135" s="337"/>
      <c r="BE135" s="331"/>
      <c r="BF135" s="332"/>
      <c r="BG135" s="332"/>
      <c r="BH135" s="332"/>
      <c r="BI135" s="335" t="str">
        <f t="shared" ref="BI135" si="236">IF(BE135="","",TRUNC($X135*BE135,0))</f>
        <v/>
      </c>
      <c r="BJ135" s="336"/>
      <c r="BK135" s="336"/>
      <c r="BL135" s="336"/>
      <c r="BM135" s="336"/>
      <c r="BN135" s="337"/>
      <c r="BO135" s="331"/>
      <c r="BP135" s="332"/>
      <c r="BQ135" s="332"/>
      <c r="BR135" s="332"/>
      <c r="BS135" s="335" t="str">
        <f t="shared" ref="BS135" si="237">IF(BO135="","",TRUNC($X135*BO135,0))</f>
        <v/>
      </c>
      <c r="BT135" s="336"/>
      <c r="BU135" s="336"/>
      <c r="BV135" s="336"/>
      <c r="BW135" s="336"/>
      <c r="BX135" s="337"/>
    </row>
    <row r="136" spans="1:76" ht="12" customHeight="1" x14ac:dyDescent="0.45">
      <c r="A136" s="2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30"/>
      <c r="S136" s="344"/>
      <c r="T136" s="345"/>
      <c r="U136" s="345"/>
      <c r="V136" s="345"/>
      <c r="W136" s="346"/>
      <c r="X136" s="344"/>
      <c r="Y136" s="345"/>
      <c r="Z136" s="345"/>
      <c r="AA136" s="345"/>
      <c r="AB136" s="346"/>
      <c r="AC136" s="349"/>
      <c r="AD136" s="350"/>
      <c r="AE136" s="353"/>
      <c r="AF136" s="354"/>
      <c r="AG136" s="354"/>
      <c r="AH136" s="354"/>
      <c r="AI136" s="354"/>
      <c r="AJ136" s="354"/>
      <c r="AK136" s="333"/>
      <c r="AL136" s="334"/>
      <c r="AM136" s="334"/>
      <c r="AN136" s="334"/>
      <c r="AO136" s="338"/>
      <c r="AP136" s="339"/>
      <c r="AQ136" s="339"/>
      <c r="AR136" s="339"/>
      <c r="AS136" s="339"/>
      <c r="AT136" s="340"/>
      <c r="AU136" s="333"/>
      <c r="AV136" s="334"/>
      <c r="AW136" s="334"/>
      <c r="AX136" s="334"/>
      <c r="AY136" s="338"/>
      <c r="AZ136" s="339"/>
      <c r="BA136" s="339"/>
      <c r="BB136" s="339"/>
      <c r="BC136" s="339"/>
      <c r="BD136" s="340"/>
      <c r="BE136" s="333"/>
      <c r="BF136" s="334"/>
      <c r="BG136" s="334"/>
      <c r="BH136" s="334"/>
      <c r="BI136" s="338"/>
      <c r="BJ136" s="339"/>
      <c r="BK136" s="339"/>
      <c r="BL136" s="339"/>
      <c r="BM136" s="339"/>
      <c r="BN136" s="340"/>
      <c r="BO136" s="333"/>
      <c r="BP136" s="334"/>
      <c r="BQ136" s="334"/>
      <c r="BR136" s="334"/>
      <c r="BS136" s="338"/>
      <c r="BT136" s="339"/>
      <c r="BU136" s="339"/>
      <c r="BV136" s="339"/>
      <c r="BW136" s="339"/>
      <c r="BX136" s="340"/>
    </row>
    <row r="137" spans="1:76" ht="12" customHeight="1" x14ac:dyDescent="0.45">
      <c r="A137" s="25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7"/>
      <c r="S137" s="341"/>
      <c r="T137" s="342"/>
      <c r="U137" s="342"/>
      <c r="V137" s="342"/>
      <c r="W137" s="343"/>
      <c r="X137" s="341"/>
      <c r="Y137" s="342"/>
      <c r="Z137" s="342"/>
      <c r="AA137" s="342"/>
      <c r="AB137" s="343"/>
      <c r="AC137" s="347"/>
      <c r="AD137" s="348"/>
      <c r="AE137" s="351">
        <f t="shared" ref="AE137" si="238">TRUNC(S137*X137,0)</f>
        <v>0</v>
      </c>
      <c r="AF137" s="352"/>
      <c r="AG137" s="352"/>
      <c r="AH137" s="352"/>
      <c r="AI137" s="352"/>
      <c r="AJ137" s="352"/>
      <c r="AK137" s="331"/>
      <c r="AL137" s="332"/>
      <c r="AM137" s="332"/>
      <c r="AN137" s="332"/>
      <c r="AO137" s="335" t="str">
        <f t="shared" ref="AO137" si="239">IF(AK137="","",TRUNC($X137*AK137,0))</f>
        <v/>
      </c>
      <c r="AP137" s="336"/>
      <c r="AQ137" s="336"/>
      <c r="AR137" s="336"/>
      <c r="AS137" s="336"/>
      <c r="AT137" s="337"/>
      <c r="AU137" s="331"/>
      <c r="AV137" s="332"/>
      <c r="AW137" s="332"/>
      <c r="AX137" s="332"/>
      <c r="AY137" s="335" t="str">
        <f t="shared" ref="AY137" si="240">IF(AU137="","",TRUNC($X137*AU137,0))</f>
        <v/>
      </c>
      <c r="AZ137" s="336"/>
      <c r="BA137" s="336"/>
      <c r="BB137" s="336"/>
      <c r="BC137" s="336"/>
      <c r="BD137" s="337"/>
      <c r="BE137" s="331"/>
      <c r="BF137" s="332"/>
      <c r="BG137" s="332"/>
      <c r="BH137" s="332"/>
      <c r="BI137" s="335" t="str">
        <f t="shared" ref="BI137" si="241">IF(BE137="","",TRUNC($X137*BE137,0))</f>
        <v/>
      </c>
      <c r="BJ137" s="336"/>
      <c r="BK137" s="336"/>
      <c r="BL137" s="336"/>
      <c r="BM137" s="336"/>
      <c r="BN137" s="337"/>
      <c r="BO137" s="331"/>
      <c r="BP137" s="332"/>
      <c r="BQ137" s="332"/>
      <c r="BR137" s="332"/>
      <c r="BS137" s="335" t="str">
        <f t="shared" ref="BS137" si="242">IF(BO137="","",TRUNC($X137*BO137,0))</f>
        <v/>
      </c>
      <c r="BT137" s="336"/>
      <c r="BU137" s="336"/>
      <c r="BV137" s="336"/>
      <c r="BW137" s="336"/>
      <c r="BX137" s="337"/>
    </row>
    <row r="138" spans="1:76" ht="12" customHeight="1" x14ac:dyDescent="0.45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30"/>
      <c r="S138" s="344"/>
      <c r="T138" s="345"/>
      <c r="U138" s="345"/>
      <c r="V138" s="345"/>
      <c r="W138" s="346"/>
      <c r="X138" s="344"/>
      <c r="Y138" s="345"/>
      <c r="Z138" s="345"/>
      <c r="AA138" s="345"/>
      <c r="AB138" s="346"/>
      <c r="AC138" s="349"/>
      <c r="AD138" s="350"/>
      <c r="AE138" s="353"/>
      <c r="AF138" s="354"/>
      <c r="AG138" s="354"/>
      <c r="AH138" s="354"/>
      <c r="AI138" s="354"/>
      <c r="AJ138" s="354"/>
      <c r="AK138" s="333"/>
      <c r="AL138" s="334"/>
      <c r="AM138" s="334"/>
      <c r="AN138" s="334"/>
      <c r="AO138" s="338"/>
      <c r="AP138" s="339"/>
      <c r="AQ138" s="339"/>
      <c r="AR138" s="339"/>
      <c r="AS138" s="339"/>
      <c r="AT138" s="340"/>
      <c r="AU138" s="333"/>
      <c r="AV138" s="334"/>
      <c r="AW138" s="334"/>
      <c r="AX138" s="334"/>
      <c r="AY138" s="338"/>
      <c r="AZ138" s="339"/>
      <c r="BA138" s="339"/>
      <c r="BB138" s="339"/>
      <c r="BC138" s="339"/>
      <c r="BD138" s="340"/>
      <c r="BE138" s="333"/>
      <c r="BF138" s="334"/>
      <c r="BG138" s="334"/>
      <c r="BH138" s="334"/>
      <c r="BI138" s="338"/>
      <c r="BJ138" s="339"/>
      <c r="BK138" s="339"/>
      <c r="BL138" s="339"/>
      <c r="BM138" s="339"/>
      <c r="BN138" s="340"/>
      <c r="BO138" s="333"/>
      <c r="BP138" s="334"/>
      <c r="BQ138" s="334"/>
      <c r="BR138" s="334"/>
      <c r="BS138" s="338"/>
      <c r="BT138" s="339"/>
      <c r="BU138" s="339"/>
      <c r="BV138" s="339"/>
      <c r="BW138" s="339"/>
      <c r="BX138" s="340"/>
    </row>
    <row r="139" spans="1:76" ht="12" customHeight="1" x14ac:dyDescent="0.45">
      <c r="A139" s="25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7"/>
      <c r="S139" s="341"/>
      <c r="T139" s="342"/>
      <c r="U139" s="342"/>
      <c r="V139" s="342"/>
      <c r="W139" s="343"/>
      <c r="X139" s="341"/>
      <c r="Y139" s="342"/>
      <c r="Z139" s="342"/>
      <c r="AA139" s="342"/>
      <c r="AB139" s="343"/>
      <c r="AC139" s="347"/>
      <c r="AD139" s="348"/>
      <c r="AE139" s="351">
        <f t="shared" ref="AE139" si="243">TRUNC(S139*X139,0)</f>
        <v>0</v>
      </c>
      <c r="AF139" s="352"/>
      <c r="AG139" s="352"/>
      <c r="AH139" s="352"/>
      <c r="AI139" s="352"/>
      <c r="AJ139" s="352"/>
      <c r="AK139" s="331"/>
      <c r="AL139" s="332"/>
      <c r="AM139" s="332"/>
      <c r="AN139" s="332"/>
      <c r="AO139" s="335" t="str">
        <f t="shared" ref="AO139" si="244">IF(AK139="","",TRUNC($X139*AK139,0))</f>
        <v/>
      </c>
      <c r="AP139" s="336"/>
      <c r="AQ139" s="336"/>
      <c r="AR139" s="336"/>
      <c r="AS139" s="336"/>
      <c r="AT139" s="337"/>
      <c r="AU139" s="331"/>
      <c r="AV139" s="332"/>
      <c r="AW139" s="332"/>
      <c r="AX139" s="332"/>
      <c r="AY139" s="335" t="str">
        <f t="shared" ref="AY139" si="245">IF(AU139="","",TRUNC($X139*AU139,0))</f>
        <v/>
      </c>
      <c r="AZ139" s="336"/>
      <c r="BA139" s="336"/>
      <c r="BB139" s="336"/>
      <c r="BC139" s="336"/>
      <c r="BD139" s="337"/>
      <c r="BE139" s="331"/>
      <c r="BF139" s="332"/>
      <c r="BG139" s="332"/>
      <c r="BH139" s="332"/>
      <c r="BI139" s="335" t="str">
        <f t="shared" ref="BI139" si="246">IF(BE139="","",TRUNC($X139*BE139,0))</f>
        <v/>
      </c>
      <c r="BJ139" s="336"/>
      <c r="BK139" s="336"/>
      <c r="BL139" s="336"/>
      <c r="BM139" s="336"/>
      <c r="BN139" s="337"/>
      <c r="BO139" s="331"/>
      <c r="BP139" s="332"/>
      <c r="BQ139" s="332"/>
      <c r="BR139" s="332"/>
      <c r="BS139" s="335" t="str">
        <f t="shared" ref="BS139" si="247">IF(BO139="","",TRUNC($X139*BO139,0))</f>
        <v/>
      </c>
      <c r="BT139" s="336"/>
      <c r="BU139" s="336"/>
      <c r="BV139" s="336"/>
      <c r="BW139" s="336"/>
      <c r="BX139" s="337"/>
    </row>
    <row r="140" spans="1:76" ht="12" customHeight="1" x14ac:dyDescent="0.45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30"/>
      <c r="S140" s="344"/>
      <c r="T140" s="345"/>
      <c r="U140" s="345"/>
      <c r="V140" s="345"/>
      <c r="W140" s="346"/>
      <c r="X140" s="344"/>
      <c r="Y140" s="345"/>
      <c r="Z140" s="345"/>
      <c r="AA140" s="345"/>
      <c r="AB140" s="346"/>
      <c r="AC140" s="349"/>
      <c r="AD140" s="350"/>
      <c r="AE140" s="353"/>
      <c r="AF140" s="354"/>
      <c r="AG140" s="354"/>
      <c r="AH140" s="354"/>
      <c r="AI140" s="354"/>
      <c r="AJ140" s="354"/>
      <c r="AK140" s="333"/>
      <c r="AL140" s="334"/>
      <c r="AM140" s="334"/>
      <c r="AN140" s="334"/>
      <c r="AO140" s="338"/>
      <c r="AP140" s="339"/>
      <c r="AQ140" s="339"/>
      <c r="AR140" s="339"/>
      <c r="AS140" s="339"/>
      <c r="AT140" s="340"/>
      <c r="AU140" s="333"/>
      <c r="AV140" s="334"/>
      <c r="AW140" s="334"/>
      <c r="AX140" s="334"/>
      <c r="AY140" s="338"/>
      <c r="AZ140" s="339"/>
      <c r="BA140" s="339"/>
      <c r="BB140" s="339"/>
      <c r="BC140" s="339"/>
      <c r="BD140" s="340"/>
      <c r="BE140" s="333"/>
      <c r="BF140" s="334"/>
      <c r="BG140" s="334"/>
      <c r="BH140" s="334"/>
      <c r="BI140" s="338"/>
      <c r="BJ140" s="339"/>
      <c r="BK140" s="339"/>
      <c r="BL140" s="339"/>
      <c r="BM140" s="339"/>
      <c r="BN140" s="340"/>
      <c r="BO140" s="333"/>
      <c r="BP140" s="334"/>
      <c r="BQ140" s="334"/>
      <c r="BR140" s="334"/>
      <c r="BS140" s="338"/>
      <c r="BT140" s="339"/>
      <c r="BU140" s="339"/>
      <c r="BV140" s="339"/>
      <c r="BW140" s="339"/>
      <c r="BX140" s="340"/>
    </row>
    <row r="141" spans="1:76" ht="12" customHeight="1" x14ac:dyDescent="0.45">
      <c r="A141" s="25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7"/>
      <c r="S141" s="341"/>
      <c r="T141" s="342"/>
      <c r="U141" s="342"/>
      <c r="V141" s="342"/>
      <c r="W141" s="343"/>
      <c r="X141" s="341"/>
      <c r="Y141" s="342"/>
      <c r="Z141" s="342"/>
      <c r="AA141" s="342"/>
      <c r="AB141" s="343"/>
      <c r="AC141" s="347"/>
      <c r="AD141" s="348"/>
      <c r="AE141" s="351">
        <f t="shared" ref="AE141" si="248">TRUNC(S141*X141,0)</f>
        <v>0</v>
      </c>
      <c r="AF141" s="352"/>
      <c r="AG141" s="352"/>
      <c r="AH141" s="352"/>
      <c r="AI141" s="352"/>
      <c r="AJ141" s="352"/>
      <c r="AK141" s="331"/>
      <c r="AL141" s="332"/>
      <c r="AM141" s="332"/>
      <c r="AN141" s="332"/>
      <c r="AO141" s="335" t="str">
        <f t="shared" ref="AO141" si="249">IF(AK141="","",TRUNC($X141*AK141,0))</f>
        <v/>
      </c>
      <c r="AP141" s="336"/>
      <c r="AQ141" s="336"/>
      <c r="AR141" s="336"/>
      <c r="AS141" s="336"/>
      <c r="AT141" s="337"/>
      <c r="AU141" s="331"/>
      <c r="AV141" s="332"/>
      <c r="AW141" s="332"/>
      <c r="AX141" s="332"/>
      <c r="AY141" s="335" t="str">
        <f t="shared" ref="AY141" si="250">IF(AU141="","",TRUNC($X141*AU141,0))</f>
        <v/>
      </c>
      <c r="AZ141" s="336"/>
      <c r="BA141" s="336"/>
      <c r="BB141" s="336"/>
      <c r="BC141" s="336"/>
      <c r="BD141" s="337"/>
      <c r="BE141" s="331"/>
      <c r="BF141" s="332"/>
      <c r="BG141" s="332"/>
      <c r="BH141" s="332"/>
      <c r="BI141" s="335" t="str">
        <f t="shared" ref="BI141" si="251">IF(BE141="","",TRUNC($X141*BE141,0))</f>
        <v/>
      </c>
      <c r="BJ141" s="336"/>
      <c r="BK141" s="336"/>
      <c r="BL141" s="336"/>
      <c r="BM141" s="336"/>
      <c r="BN141" s="337"/>
      <c r="BO141" s="331"/>
      <c r="BP141" s="332"/>
      <c r="BQ141" s="332"/>
      <c r="BR141" s="332"/>
      <c r="BS141" s="335" t="str">
        <f t="shared" ref="BS141" si="252">IF(BO141="","",TRUNC($X141*BO141,0))</f>
        <v/>
      </c>
      <c r="BT141" s="336"/>
      <c r="BU141" s="336"/>
      <c r="BV141" s="336"/>
      <c r="BW141" s="336"/>
      <c r="BX141" s="337"/>
    </row>
    <row r="142" spans="1:76" ht="12" customHeight="1" x14ac:dyDescent="0.45">
      <c r="A142" s="2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30"/>
      <c r="S142" s="344"/>
      <c r="T142" s="345"/>
      <c r="U142" s="345"/>
      <c r="V142" s="345"/>
      <c r="W142" s="346"/>
      <c r="X142" s="344"/>
      <c r="Y142" s="345"/>
      <c r="Z142" s="345"/>
      <c r="AA142" s="345"/>
      <c r="AB142" s="346"/>
      <c r="AC142" s="349"/>
      <c r="AD142" s="350"/>
      <c r="AE142" s="353"/>
      <c r="AF142" s="354"/>
      <c r="AG142" s="354"/>
      <c r="AH142" s="354"/>
      <c r="AI142" s="354"/>
      <c r="AJ142" s="354"/>
      <c r="AK142" s="333"/>
      <c r="AL142" s="334"/>
      <c r="AM142" s="334"/>
      <c r="AN142" s="334"/>
      <c r="AO142" s="338"/>
      <c r="AP142" s="339"/>
      <c r="AQ142" s="339"/>
      <c r="AR142" s="339"/>
      <c r="AS142" s="339"/>
      <c r="AT142" s="340"/>
      <c r="AU142" s="333"/>
      <c r="AV142" s="334"/>
      <c r="AW142" s="334"/>
      <c r="AX142" s="334"/>
      <c r="AY142" s="338"/>
      <c r="AZ142" s="339"/>
      <c r="BA142" s="339"/>
      <c r="BB142" s="339"/>
      <c r="BC142" s="339"/>
      <c r="BD142" s="340"/>
      <c r="BE142" s="333"/>
      <c r="BF142" s="334"/>
      <c r="BG142" s="334"/>
      <c r="BH142" s="334"/>
      <c r="BI142" s="338"/>
      <c r="BJ142" s="339"/>
      <c r="BK142" s="339"/>
      <c r="BL142" s="339"/>
      <c r="BM142" s="339"/>
      <c r="BN142" s="340"/>
      <c r="BO142" s="333"/>
      <c r="BP142" s="334"/>
      <c r="BQ142" s="334"/>
      <c r="BR142" s="334"/>
      <c r="BS142" s="338"/>
      <c r="BT142" s="339"/>
      <c r="BU142" s="339"/>
      <c r="BV142" s="339"/>
      <c r="BW142" s="339"/>
      <c r="BX142" s="340"/>
    </row>
    <row r="143" spans="1:76" ht="12" customHeight="1" x14ac:dyDescent="0.45">
      <c r="A143" s="25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7"/>
      <c r="S143" s="341"/>
      <c r="T143" s="342"/>
      <c r="U143" s="342"/>
      <c r="V143" s="342"/>
      <c r="W143" s="343"/>
      <c r="X143" s="341"/>
      <c r="Y143" s="342"/>
      <c r="Z143" s="342"/>
      <c r="AA143" s="342"/>
      <c r="AB143" s="343"/>
      <c r="AC143" s="347"/>
      <c r="AD143" s="348"/>
      <c r="AE143" s="351">
        <f t="shared" ref="AE143" si="253">TRUNC(S143*X143,0)</f>
        <v>0</v>
      </c>
      <c r="AF143" s="352"/>
      <c r="AG143" s="352"/>
      <c r="AH143" s="352"/>
      <c r="AI143" s="352"/>
      <c r="AJ143" s="352"/>
      <c r="AK143" s="331"/>
      <c r="AL143" s="332"/>
      <c r="AM143" s="332"/>
      <c r="AN143" s="332"/>
      <c r="AO143" s="335" t="str">
        <f t="shared" ref="AO143" si="254">IF(AK143="","",TRUNC($X143*AK143,0))</f>
        <v/>
      </c>
      <c r="AP143" s="336"/>
      <c r="AQ143" s="336"/>
      <c r="AR143" s="336"/>
      <c r="AS143" s="336"/>
      <c r="AT143" s="337"/>
      <c r="AU143" s="331"/>
      <c r="AV143" s="332"/>
      <c r="AW143" s="332"/>
      <c r="AX143" s="332"/>
      <c r="AY143" s="335" t="str">
        <f t="shared" ref="AY143" si="255">IF(AU143="","",TRUNC($X143*AU143,0))</f>
        <v/>
      </c>
      <c r="AZ143" s="336"/>
      <c r="BA143" s="336"/>
      <c r="BB143" s="336"/>
      <c r="BC143" s="336"/>
      <c r="BD143" s="337"/>
      <c r="BE143" s="331"/>
      <c r="BF143" s="332"/>
      <c r="BG143" s="332"/>
      <c r="BH143" s="332"/>
      <c r="BI143" s="335" t="str">
        <f t="shared" ref="BI143" si="256">IF(BE143="","",TRUNC($X143*BE143,0))</f>
        <v/>
      </c>
      <c r="BJ143" s="336"/>
      <c r="BK143" s="336"/>
      <c r="BL143" s="336"/>
      <c r="BM143" s="336"/>
      <c r="BN143" s="337"/>
      <c r="BO143" s="331"/>
      <c r="BP143" s="332"/>
      <c r="BQ143" s="332"/>
      <c r="BR143" s="332"/>
      <c r="BS143" s="335" t="str">
        <f t="shared" ref="BS143" si="257">IF(BO143="","",TRUNC($X143*BO143,0))</f>
        <v/>
      </c>
      <c r="BT143" s="336"/>
      <c r="BU143" s="336"/>
      <c r="BV143" s="336"/>
      <c r="BW143" s="336"/>
      <c r="BX143" s="337"/>
    </row>
    <row r="144" spans="1:76" ht="12" customHeight="1" x14ac:dyDescent="0.45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30"/>
      <c r="S144" s="344"/>
      <c r="T144" s="345"/>
      <c r="U144" s="345"/>
      <c r="V144" s="345"/>
      <c r="W144" s="346"/>
      <c r="X144" s="344"/>
      <c r="Y144" s="345"/>
      <c r="Z144" s="345"/>
      <c r="AA144" s="345"/>
      <c r="AB144" s="346"/>
      <c r="AC144" s="349"/>
      <c r="AD144" s="350"/>
      <c r="AE144" s="353"/>
      <c r="AF144" s="354"/>
      <c r="AG144" s="354"/>
      <c r="AH144" s="354"/>
      <c r="AI144" s="354"/>
      <c r="AJ144" s="354"/>
      <c r="AK144" s="333"/>
      <c r="AL144" s="334"/>
      <c r="AM144" s="334"/>
      <c r="AN144" s="334"/>
      <c r="AO144" s="338"/>
      <c r="AP144" s="339"/>
      <c r="AQ144" s="339"/>
      <c r="AR144" s="339"/>
      <c r="AS144" s="339"/>
      <c r="AT144" s="340"/>
      <c r="AU144" s="333"/>
      <c r="AV144" s="334"/>
      <c r="AW144" s="334"/>
      <c r="AX144" s="334"/>
      <c r="AY144" s="338"/>
      <c r="AZ144" s="339"/>
      <c r="BA144" s="339"/>
      <c r="BB144" s="339"/>
      <c r="BC144" s="339"/>
      <c r="BD144" s="340"/>
      <c r="BE144" s="333"/>
      <c r="BF144" s="334"/>
      <c r="BG144" s="334"/>
      <c r="BH144" s="334"/>
      <c r="BI144" s="338"/>
      <c r="BJ144" s="339"/>
      <c r="BK144" s="339"/>
      <c r="BL144" s="339"/>
      <c r="BM144" s="339"/>
      <c r="BN144" s="340"/>
      <c r="BO144" s="333"/>
      <c r="BP144" s="334"/>
      <c r="BQ144" s="334"/>
      <c r="BR144" s="334"/>
      <c r="BS144" s="338"/>
      <c r="BT144" s="339"/>
      <c r="BU144" s="339"/>
      <c r="BV144" s="339"/>
      <c r="BW144" s="339"/>
      <c r="BX144" s="340"/>
    </row>
    <row r="145" spans="1:76" ht="12" customHeight="1" x14ac:dyDescent="0.45">
      <c r="A145" s="395" t="s">
        <v>100</v>
      </c>
      <c r="B145" s="396"/>
      <c r="C145" s="396"/>
      <c r="D145" s="396"/>
      <c r="E145" s="396"/>
      <c r="F145" s="396"/>
      <c r="G145" s="396"/>
      <c r="H145" s="396"/>
      <c r="I145" s="396"/>
      <c r="J145" s="396"/>
      <c r="K145" s="396"/>
      <c r="L145" s="396"/>
      <c r="M145" s="396"/>
      <c r="N145" s="396"/>
      <c r="O145" s="396"/>
      <c r="P145" s="396"/>
      <c r="Q145" s="396"/>
      <c r="R145" s="397"/>
      <c r="S145" s="401"/>
      <c r="T145" s="402"/>
      <c r="U145" s="402"/>
      <c r="V145" s="402"/>
      <c r="W145" s="403"/>
      <c r="X145" s="407"/>
      <c r="Y145" s="408"/>
      <c r="Z145" s="408"/>
      <c r="AA145" s="408"/>
      <c r="AB145" s="409"/>
      <c r="AC145" s="385"/>
      <c r="AD145" s="386"/>
      <c r="AE145" s="335">
        <f>SUM(AE117:AJ144)</f>
        <v>0</v>
      </c>
      <c r="AF145" s="336"/>
      <c r="AG145" s="336"/>
      <c r="AH145" s="336"/>
      <c r="AI145" s="336"/>
      <c r="AJ145" s="336"/>
      <c r="AK145" s="389"/>
      <c r="AL145" s="390"/>
      <c r="AM145" s="390"/>
      <c r="AN145" s="391"/>
      <c r="AO145" s="335">
        <f>SUM(AO117:AT144)</f>
        <v>0</v>
      </c>
      <c r="AP145" s="336"/>
      <c r="AQ145" s="336"/>
      <c r="AR145" s="336"/>
      <c r="AS145" s="336"/>
      <c r="AT145" s="336"/>
      <c r="AU145" s="355"/>
      <c r="AV145" s="356"/>
      <c r="AW145" s="356"/>
      <c r="AX145" s="357"/>
      <c r="AY145" s="335">
        <f>SUM(AY117:BD144)</f>
        <v>0</v>
      </c>
      <c r="AZ145" s="336"/>
      <c r="BA145" s="336"/>
      <c r="BB145" s="336"/>
      <c r="BC145" s="336"/>
      <c r="BD145" s="336"/>
      <c r="BE145" s="355"/>
      <c r="BF145" s="356"/>
      <c r="BG145" s="356"/>
      <c r="BH145" s="357"/>
      <c r="BI145" s="335">
        <f>SUM(BI117:BN144)</f>
        <v>0</v>
      </c>
      <c r="BJ145" s="336"/>
      <c r="BK145" s="336"/>
      <c r="BL145" s="336"/>
      <c r="BM145" s="336"/>
      <c r="BN145" s="336"/>
      <c r="BO145" s="355"/>
      <c r="BP145" s="356"/>
      <c r="BQ145" s="356"/>
      <c r="BR145" s="357"/>
      <c r="BS145" s="335">
        <f>SUM(BS117:BX144)</f>
        <v>0</v>
      </c>
      <c r="BT145" s="336"/>
      <c r="BU145" s="336"/>
      <c r="BV145" s="336"/>
      <c r="BW145" s="336"/>
      <c r="BX145" s="337"/>
    </row>
    <row r="146" spans="1:76" ht="12" customHeight="1" x14ac:dyDescent="0.45">
      <c r="A146" s="398"/>
      <c r="B146" s="399"/>
      <c r="C146" s="399"/>
      <c r="D146" s="399"/>
      <c r="E146" s="399"/>
      <c r="F146" s="399"/>
      <c r="G146" s="399"/>
      <c r="H146" s="399"/>
      <c r="I146" s="399"/>
      <c r="J146" s="399"/>
      <c r="K146" s="399"/>
      <c r="L146" s="399"/>
      <c r="M146" s="399"/>
      <c r="N146" s="399"/>
      <c r="O146" s="399"/>
      <c r="P146" s="399"/>
      <c r="Q146" s="399"/>
      <c r="R146" s="400"/>
      <c r="S146" s="404"/>
      <c r="T146" s="405"/>
      <c r="U146" s="405"/>
      <c r="V146" s="405"/>
      <c r="W146" s="406"/>
      <c r="X146" s="410"/>
      <c r="Y146" s="411"/>
      <c r="Z146" s="411"/>
      <c r="AA146" s="411"/>
      <c r="AB146" s="412"/>
      <c r="AC146" s="387"/>
      <c r="AD146" s="388"/>
      <c r="AE146" s="338"/>
      <c r="AF146" s="339"/>
      <c r="AG146" s="339"/>
      <c r="AH146" s="339"/>
      <c r="AI146" s="339"/>
      <c r="AJ146" s="339"/>
      <c r="AK146" s="392"/>
      <c r="AL146" s="393"/>
      <c r="AM146" s="393"/>
      <c r="AN146" s="394"/>
      <c r="AO146" s="338"/>
      <c r="AP146" s="339"/>
      <c r="AQ146" s="339"/>
      <c r="AR146" s="339"/>
      <c r="AS146" s="339"/>
      <c r="AT146" s="339"/>
      <c r="AU146" s="358"/>
      <c r="AV146" s="359"/>
      <c r="AW146" s="359"/>
      <c r="AX146" s="360"/>
      <c r="AY146" s="338"/>
      <c r="AZ146" s="339"/>
      <c r="BA146" s="339"/>
      <c r="BB146" s="339"/>
      <c r="BC146" s="339"/>
      <c r="BD146" s="339"/>
      <c r="BE146" s="358"/>
      <c r="BF146" s="359"/>
      <c r="BG146" s="359"/>
      <c r="BH146" s="360"/>
      <c r="BI146" s="338"/>
      <c r="BJ146" s="339"/>
      <c r="BK146" s="339"/>
      <c r="BL146" s="339"/>
      <c r="BM146" s="339"/>
      <c r="BN146" s="339"/>
      <c r="BO146" s="358"/>
      <c r="BP146" s="359"/>
      <c r="BQ146" s="359"/>
      <c r="BR146" s="360"/>
      <c r="BS146" s="338"/>
      <c r="BT146" s="339"/>
      <c r="BU146" s="339"/>
      <c r="BV146" s="339"/>
      <c r="BW146" s="339"/>
      <c r="BX146" s="340"/>
    </row>
    <row r="147" spans="1:76" ht="12" customHeight="1" x14ac:dyDescent="0.45">
      <c r="A147" s="367" t="s">
        <v>67</v>
      </c>
      <c r="B147" s="368"/>
      <c r="C147" s="368"/>
      <c r="D147" s="368"/>
      <c r="E147" s="368"/>
      <c r="F147" s="368"/>
      <c r="G147" s="368"/>
      <c r="H147" s="368"/>
      <c r="I147" s="368"/>
      <c r="J147" s="368"/>
      <c r="K147" s="368"/>
      <c r="L147" s="368"/>
      <c r="M147" s="368"/>
      <c r="N147" s="368"/>
      <c r="O147" s="368"/>
      <c r="P147" s="368"/>
      <c r="Q147" s="368"/>
      <c r="R147" s="369"/>
      <c r="S147" s="373"/>
      <c r="T147" s="374"/>
      <c r="U147" s="374"/>
      <c r="V147" s="374"/>
      <c r="W147" s="375"/>
      <c r="X147" s="379"/>
      <c r="Y147" s="380"/>
      <c r="Z147" s="380"/>
      <c r="AA147" s="380"/>
      <c r="AB147" s="381"/>
      <c r="AC147" s="385"/>
      <c r="AD147" s="386"/>
      <c r="AE147" s="361" t="str">
        <f ca="1">IF($A147="合 計",SUMIF(OFFSET($A$1,0,0,($BX112*37),1),"小　計",OFFSET(AE$1,0,0,($BX112*37),1)),"-")</f>
        <v>-</v>
      </c>
      <c r="AF147" s="362"/>
      <c r="AG147" s="362"/>
      <c r="AH147" s="362"/>
      <c r="AI147" s="362"/>
      <c r="AJ147" s="362"/>
      <c r="AK147" s="389"/>
      <c r="AL147" s="390"/>
      <c r="AM147" s="390"/>
      <c r="AN147" s="391"/>
      <c r="AO147" s="361" t="str">
        <f ca="1">IF($A147="合 計",SUMIF(OFFSET($A$1,0,0,($BX112*37),1),"小　計",OFFSET(AO$1,0,0,($BX112*37),1)),"-")</f>
        <v>-</v>
      </c>
      <c r="AP147" s="362"/>
      <c r="AQ147" s="362"/>
      <c r="AR147" s="362"/>
      <c r="AS147" s="362"/>
      <c r="AT147" s="362"/>
      <c r="AU147" s="355"/>
      <c r="AV147" s="356"/>
      <c r="AW147" s="356"/>
      <c r="AX147" s="357"/>
      <c r="AY147" s="361" t="str">
        <f ca="1">IF($A147="合 計",SUMIF(OFFSET($A$1,0,0,($BX112*37),1),"小　計",OFFSET(AY$1,0,0,($BX112*37),1)),"-")</f>
        <v>-</v>
      </c>
      <c r="AZ147" s="362"/>
      <c r="BA147" s="362"/>
      <c r="BB147" s="362"/>
      <c r="BC147" s="362"/>
      <c r="BD147" s="362"/>
      <c r="BE147" s="355"/>
      <c r="BF147" s="356"/>
      <c r="BG147" s="356"/>
      <c r="BH147" s="357"/>
      <c r="BI147" s="361" t="str">
        <f ca="1">IF($A147="合 計",SUMIF(OFFSET($A$1,0,0,($BX112*37),1),"小　計",OFFSET(BI$1,0,0,($BX112*37),1)),"-")</f>
        <v>-</v>
      </c>
      <c r="BJ147" s="362"/>
      <c r="BK147" s="362"/>
      <c r="BL147" s="362"/>
      <c r="BM147" s="362"/>
      <c r="BN147" s="362"/>
      <c r="BO147" s="355"/>
      <c r="BP147" s="356"/>
      <c r="BQ147" s="356"/>
      <c r="BR147" s="357"/>
      <c r="BS147" s="361" t="str">
        <f ca="1">IF($A147="合 計",SUMIF(OFFSET($A$1,0,0,($BX112*37),1),"小　計",OFFSET(BS$1,0,0,($BX112*37),1)),"-")</f>
        <v>-</v>
      </c>
      <c r="BT147" s="362"/>
      <c r="BU147" s="362"/>
      <c r="BV147" s="362"/>
      <c r="BW147" s="362"/>
      <c r="BX147" s="365"/>
    </row>
    <row r="148" spans="1:76" ht="12" customHeight="1" x14ac:dyDescent="0.45">
      <c r="A148" s="370"/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2"/>
      <c r="S148" s="376"/>
      <c r="T148" s="377"/>
      <c r="U148" s="377"/>
      <c r="V148" s="377"/>
      <c r="W148" s="378"/>
      <c r="X148" s="382"/>
      <c r="Y148" s="383"/>
      <c r="Z148" s="383"/>
      <c r="AA148" s="383"/>
      <c r="AB148" s="384"/>
      <c r="AC148" s="387"/>
      <c r="AD148" s="388"/>
      <c r="AE148" s="363"/>
      <c r="AF148" s="364"/>
      <c r="AG148" s="364"/>
      <c r="AH148" s="364"/>
      <c r="AI148" s="364"/>
      <c r="AJ148" s="364"/>
      <c r="AK148" s="392"/>
      <c r="AL148" s="393"/>
      <c r="AM148" s="393"/>
      <c r="AN148" s="394"/>
      <c r="AO148" s="363"/>
      <c r="AP148" s="364"/>
      <c r="AQ148" s="364"/>
      <c r="AR148" s="364"/>
      <c r="AS148" s="364"/>
      <c r="AT148" s="364"/>
      <c r="AU148" s="358"/>
      <c r="AV148" s="359"/>
      <c r="AW148" s="359"/>
      <c r="AX148" s="360"/>
      <c r="AY148" s="363"/>
      <c r="AZ148" s="364"/>
      <c r="BA148" s="364"/>
      <c r="BB148" s="364"/>
      <c r="BC148" s="364"/>
      <c r="BD148" s="364"/>
      <c r="BE148" s="358"/>
      <c r="BF148" s="359"/>
      <c r="BG148" s="359"/>
      <c r="BH148" s="360"/>
      <c r="BI148" s="363"/>
      <c r="BJ148" s="364"/>
      <c r="BK148" s="364"/>
      <c r="BL148" s="364"/>
      <c r="BM148" s="364"/>
      <c r="BN148" s="364"/>
      <c r="BO148" s="358"/>
      <c r="BP148" s="359"/>
      <c r="BQ148" s="359"/>
      <c r="BR148" s="360"/>
      <c r="BS148" s="363"/>
      <c r="BT148" s="364"/>
      <c r="BU148" s="364"/>
      <c r="BV148" s="364"/>
      <c r="BW148" s="364"/>
      <c r="BX148" s="366"/>
    </row>
    <row r="149" spans="1:76" ht="16.05" customHeight="1" x14ac:dyDescent="0.45">
      <c r="A149" s="325" t="s">
        <v>72</v>
      </c>
      <c r="B149" s="325"/>
      <c r="C149" s="325"/>
      <c r="D149" s="325"/>
      <c r="E149" s="326" t="str">
        <f>IF('請求書 (入力例）'!$BX$4="","工事コードを入力してください",'請求書 (入力例）'!$BX$4)</f>
        <v>23890-1001</v>
      </c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27" t="s">
        <v>70</v>
      </c>
      <c r="BW149" s="327"/>
      <c r="BX149" s="33">
        <f>BX112+1</f>
        <v>5</v>
      </c>
    </row>
    <row r="150" spans="1:76" ht="16.05" customHeight="1" x14ac:dyDescent="0.45">
      <c r="A150" s="328" t="s">
        <v>73</v>
      </c>
      <c r="B150" s="328"/>
      <c r="C150" s="328"/>
      <c r="D150" s="328"/>
      <c r="E150" s="329" t="str">
        <f>IF('請求書 (入力例）'!$BA$6="","",'請求書 (入力例）'!$BA$6)</f>
        <v>〇×舗装工事</v>
      </c>
      <c r="F150" s="329"/>
      <c r="G150" s="329"/>
      <c r="H150" s="329"/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30" t="s">
        <v>74</v>
      </c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330"/>
      <c r="AY150" s="330"/>
      <c r="AZ150" s="330"/>
      <c r="BA150" s="330"/>
      <c r="BB150" s="330"/>
      <c r="BC150" s="330"/>
      <c r="BD150" s="330"/>
      <c r="BE150" s="330"/>
      <c r="BF150" s="330"/>
      <c r="BG150" s="330"/>
      <c r="BH150" s="330"/>
      <c r="BI150" s="330"/>
      <c r="BJ150" s="34" t="s">
        <v>75</v>
      </c>
      <c r="BK150" s="35"/>
      <c r="BL150" s="35"/>
      <c r="BM150" s="310">
        <f>IF('請求書 (入力例）'!$G$6="","",'請求書 (入力例）'!$G$6)</f>
        <v>5</v>
      </c>
      <c r="BN150" s="310"/>
      <c r="BO150" s="310" t="s">
        <v>76</v>
      </c>
      <c r="BP150" s="310"/>
      <c r="BQ150" s="310"/>
      <c r="BR150" s="310">
        <f>IF('請求書 (入力例）'!$K$6="","",'請求書 (入力例）'!$K$6)</f>
        <v>4</v>
      </c>
      <c r="BS150" s="310"/>
      <c r="BT150" s="310" t="s">
        <v>77</v>
      </c>
      <c r="BU150" s="310"/>
      <c r="BV150" s="310">
        <f>IF('請求書 (入力例）'!$P$6="","",'請求書 (入力例）'!$P$6)</f>
        <v>30</v>
      </c>
      <c r="BW150" s="310"/>
      <c r="BX150" s="35" t="s">
        <v>78</v>
      </c>
    </row>
    <row r="151" spans="1:76" ht="16.05" customHeight="1" x14ac:dyDescent="0.45">
      <c r="A151" s="311" t="s">
        <v>92</v>
      </c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20" t="s">
        <v>93</v>
      </c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J151" s="322"/>
      <c r="AK151" s="320" t="s">
        <v>94</v>
      </c>
      <c r="AL151" s="321"/>
      <c r="AM151" s="321"/>
      <c r="AN151" s="321"/>
      <c r="AO151" s="321"/>
      <c r="AP151" s="321"/>
      <c r="AQ151" s="321"/>
      <c r="AR151" s="321"/>
      <c r="AS151" s="321"/>
      <c r="AT151" s="321"/>
      <c r="AU151" s="321"/>
      <c r="AV151" s="321"/>
      <c r="AW151" s="321"/>
      <c r="AX151" s="321"/>
      <c r="AY151" s="321"/>
      <c r="AZ151" s="321"/>
      <c r="BA151" s="321"/>
      <c r="BB151" s="321"/>
      <c r="BC151" s="321"/>
      <c r="BD151" s="321"/>
      <c r="BE151" s="321"/>
      <c r="BF151" s="321"/>
      <c r="BG151" s="321"/>
      <c r="BH151" s="321"/>
      <c r="BI151" s="321"/>
      <c r="BJ151" s="321"/>
      <c r="BK151" s="321"/>
      <c r="BL151" s="321"/>
      <c r="BM151" s="321"/>
      <c r="BN151" s="321"/>
      <c r="BO151" s="321"/>
      <c r="BP151" s="321"/>
      <c r="BQ151" s="321"/>
      <c r="BR151" s="321"/>
      <c r="BS151" s="321"/>
      <c r="BT151" s="321"/>
      <c r="BU151" s="321"/>
      <c r="BV151" s="321"/>
      <c r="BW151" s="321"/>
      <c r="BX151" s="322"/>
    </row>
    <row r="152" spans="1:76" ht="16.05" customHeight="1" x14ac:dyDescent="0.45">
      <c r="A152" s="314"/>
      <c r="B152" s="315"/>
      <c r="C152" s="315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6"/>
      <c r="S152" s="323" t="s">
        <v>83</v>
      </c>
      <c r="T152" s="323"/>
      <c r="U152" s="323"/>
      <c r="V152" s="323"/>
      <c r="W152" s="323"/>
      <c r="X152" s="323" t="s">
        <v>95</v>
      </c>
      <c r="Y152" s="323"/>
      <c r="Z152" s="323"/>
      <c r="AA152" s="323"/>
      <c r="AB152" s="323"/>
      <c r="AC152" s="323" t="s">
        <v>96</v>
      </c>
      <c r="AD152" s="323"/>
      <c r="AE152" s="323" t="s">
        <v>97</v>
      </c>
      <c r="AF152" s="323"/>
      <c r="AG152" s="323"/>
      <c r="AH152" s="323"/>
      <c r="AI152" s="323"/>
      <c r="AJ152" s="323"/>
      <c r="AK152" s="302" t="s">
        <v>83</v>
      </c>
      <c r="AL152" s="303"/>
      <c r="AM152" s="303"/>
      <c r="AN152" s="304"/>
      <c r="AO152" s="22" t="s">
        <v>98</v>
      </c>
      <c r="AP152" s="31"/>
      <c r="AQ152" s="23" t="s">
        <v>99</v>
      </c>
      <c r="AR152" s="23"/>
      <c r="AS152" s="23"/>
      <c r="AT152" s="24"/>
      <c r="AU152" s="302" t="s">
        <v>83</v>
      </c>
      <c r="AV152" s="303"/>
      <c r="AW152" s="303"/>
      <c r="AX152" s="304"/>
      <c r="AY152" s="22" t="s">
        <v>98</v>
      </c>
      <c r="AZ152" s="31"/>
      <c r="BA152" s="23" t="s">
        <v>99</v>
      </c>
      <c r="BB152" s="23"/>
      <c r="BC152" s="23"/>
      <c r="BD152" s="24"/>
      <c r="BE152" s="302" t="s">
        <v>83</v>
      </c>
      <c r="BF152" s="303"/>
      <c r="BG152" s="303"/>
      <c r="BH152" s="304"/>
      <c r="BI152" s="22" t="s">
        <v>98</v>
      </c>
      <c r="BJ152" s="31"/>
      <c r="BK152" s="23" t="s">
        <v>99</v>
      </c>
      <c r="BL152" s="23"/>
      <c r="BM152" s="23"/>
      <c r="BN152" s="24"/>
      <c r="BO152" s="302" t="s">
        <v>83</v>
      </c>
      <c r="BP152" s="303"/>
      <c r="BQ152" s="303"/>
      <c r="BR152" s="304"/>
      <c r="BS152" s="22" t="s">
        <v>98</v>
      </c>
      <c r="BT152" s="31"/>
      <c r="BU152" s="23" t="s">
        <v>99</v>
      </c>
      <c r="BV152" s="23"/>
      <c r="BW152" s="23"/>
      <c r="BX152" s="24"/>
    </row>
    <row r="153" spans="1:76" ht="16.05" customHeight="1" x14ac:dyDescent="0.45">
      <c r="A153" s="317"/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9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05"/>
      <c r="AL153" s="306"/>
      <c r="AM153" s="306"/>
      <c r="AN153" s="307"/>
      <c r="AO153" s="32"/>
      <c r="AP153" s="308" t="s">
        <v>31</v>
      </c>
      <c r="AQ153" s="308"/>
      <c r="AR153" s="308"/>
      <c r="AS153" s="308"/>
      <c r="AT153" s="309"/>
      <c r="AU153" s="305"/>
      <c r="AV153" s="306"/>
      <c r="AW153" s="306"/>
      <c r="AX153" s="307"/>
      <c r="AY153" s="32"/>
      <c r="AZ153" s="308" t="s">
        <v>31</v>
      </c>
      <c r="BA153" s="308"/>
      <c r="BB153" s="308"/>
      <c r="BC153" s="308"/>
      <c r="BD153" s="309"/>
      <c r="BE153" s="305"/>
      <c r="BF153" s="306"/>
      <c r="BG153" s="306"/>
      <c r="BH153" s="307"/>
      <c r="BI153" s="32"/>
      <c r="BJ153" s="308" t="s">
        <v>31</v>
      </c>
      <c r="BK153" s="308"/>
      <c r="BL153" s="308"/>
      <c r="BM153" s="308"/>
      <c r="BN153" s="309"/>
      <c r="BO153" s="305"/>
      <c r="BP153" s="306"/>
      <c r="BQ153" s="306"/>
      <c r="BR153" s="307"/>
      <c r="BS153" s="32"/>
      <c r="BT153" s="308" t="s">
        <v>31</v>
      </c>
      <c r="BU153" s="308"/>
      <c r="BV153" s="308"/>
      <c r="BW153" s="308"/>
      <c r="BX153" s="309"/>
    </row>
    <row r="154" spans="1:76" ht="12" customHeight="1" x14ac:dyDescent="0.45">
      <c r="A154" s="25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7"/>
      <c r="S154" s="341"/>
      <c r="T154" s="342"/>
      <c r="U154" s="342"/>
      <c r="V154" s="342"/>
      <c r="W154" s="343"/>
      <c r="X154" s="341"/>
      <c r="Y154" s="342"/>
      <c r="Z154" s="342"/>
      <c r="AA154" s="342"/>
      <c r="AB154" s="343"/>
      <c r="AC154" s="347"/>
      <c r="AD154" s="348"/>
      <c r="AE154" s="351">
        <f>TRUNC(S154*X154,0)</f>
        <v>0</v>
      </c>
      <c r="AF154" s="352"/>
      <c r="AG154" s="352"/>
      <c r="AH154" s="352"/>
      <c r="AI154" s="352"/>
      <c r="AJ154" s="352"/>
      <c r="AK154" s="331"/>
      <c r="AL154" s="332"/>
      <c r="AM154" s="332"/>
      <c r="AN154" s="332"/>
      <c r="AO154" s="335" t="str">
        <f>IF(AK154="","",TRUNC($X154*AK154,0))</f>
        <v/>
      </c>
      <c r="AP154" s="336"/>
      <c r="AQ154" s="336"/>
      <c r="AR154" s="336"/>
      <c r="AS154" s="336"/>
      <c r="AT154" s="337"/>
      <c r="AU154" s="331"/>
      <c r="AV154" s="332"/>
      <c r="AW154" s="332"/>
      <c r="AX154" s="332"/>
      <c r="AY154" s="335" t="str">
        <f>IF(AU154="","",TRUNC($X154*AU154,0))</f>
        <v/>
      </c>
      <c r="AZ154" s="336"/>
      <c r="BA154" s="336"/>
      <c r="BB154" s="336"/>
      <c r="BC154" s="336"/>
      <c r="BD154" s="337"/>
      <c r="BE154" s="331"/>
      <c r="BF154" s="332"/>
      <c r="BG154" s="332"/>
      <c r="BH154" s="332"/>
      <c r="BI154" s="335" t="str">
        <f>IF(BE154="","",TRUNC($X154*BE154,0))</f>
        <v/>
      </c>
      <c r="BJ154" s="336"/>
      <c r="BK154" s="336"/>
      <c r="BL154" s="336"/>
      <c r="BM154" s="336"/>
      <c r="BN154" s="337"/>
      <c r="BO154" s="331"/>
      <c r="BP154" s="332"/>
      <c r="BQ154" s="332"/>
      <c r="BR154" s="332"/>
      <c r="BS154" s="335" t="str">
        <f>IF(BO154="","",TRUNC($X154*BO154,0))</f>
        <v/>
      </c>
      <c r="BT154" s="336"/>
      <c r="BU154" s="336"/>
      <c r="BV154" s="336"/>
      <c r="BW154" s="336"/>
      <c r="BX154" s="337"/>
    </row>
    <row r="155" spans="1:76" ht="12" customHeight="1" x14ac:dyDescent="0.45">
      <c r="A155" s="28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30"/>
      <c r="S155" s="344"/>
      <c r="T155" s="345"/>
      <c r="U155" s="345"/>
      <c r="V155" s="345"/>
      <c r="W155" s="346"/>
      <c r="X155" s="344"/>
      <c r="Y155" s="345"/>
      <c r="Z155" s="345"/>
      <c r="AA155" s="345"/>
      <c r="AB155" s="346"/>
      <c r="AC155" s="349"/>
      <c r="AD155" s="350"/>
      <c r="AE155" s="353"/>
      <c r="AF155" s="354"/>
      <c r="AG155" s="354"/>
      <c r="AH155" s="354"/>
      <c r="AI155" s="354"/>
      <c r="AJ155" s="354"/>
      <c r="AK155" s="333"/>
      <c r="AL155" s="334"/>
      <c r="AM155" s="334"/>
      <c r="AN155" s="334"/>
      <c r="AO155" s="338"/>
      <c r="AP155" s="339"/>
      <c r="AQ155" s="339"/>
      <c r="AR155" s="339"/>
      <c r="AS155" s="339"/>
      <c r="AT155" s="340"/>
      <c r="AU155" s="333"/>
      <c r="AV155" s="334"/>
      <c r="AW155" s="334"/>
      <c r="AX155" s="334"/>
      <c r="AY155" s="338"/>
      <c r="AZ155" s="339"/>
      <c r="BA155" s="339"/>
      <c r="BB155" s="339"/>
      <c r="BC155" s="339"/>
      <c r="BD155" s="340"/>
      <c r="BE155" s="333"/>
      <c r="BF155" s="334"/>
      <c r="BG155" s="334"/>
      <c r="BH155" s="334"/>
      <c r="BI155" s="338"/>
      <c r="BJ155" s="339"/>
      <c r="BK155" s="339"/>
      <c r="BL155" s="339"/>
      <c r="BM155" s="339"/>
      <c r="BN155" s="340"/>
      <c r="BO155" s="333"/>
      <c r="BP155" s="334"/>
      <c r="BQ155" s="334"/>
      <c r="BR155" s="334"/>
      <c r="BS155" s="338"/>
      <c r="BT155" s="339"/>
      <c r="BU155" s="339"/>
      <c r="BV155" s="339"/>
      <c r="BW155" s="339"/>
      <c r="BX155" s="340"/>
    </row>
    <row r="156" spans="1:76" ht="12" customHeight="1" x14ac:dyDescent="0.45">
      <c r="A156" s="25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7"/>
      <c r="S156" s="341"/>
      <c r="T156" s="342"/>
      <c r="U156" s="342"/>
      <c r="V156" s="342"/>
      <c r="W156" s="343"/>
      <c r="X156" s="341"/>
      <c r="Y156" s="342"/>
      <c r="Z156" s="342"/>
      <c r="AA156" s="342"/>
      <c r="AB156" s="343"/>
      <c r="AC156" s="347"/>
      <c r="AD156" s="348"/>
      <c r="AE156" s="351">
        <f t="shared" ref="AE156" si="258">TRUNC(S156*X156,0)</f>
        <v>0</v>
      </c>
      <c r="AF156" s="352"/>
      <c r="AG156" s="352"/>
      <c r="AH156" s="352"/>
      <c r="AI156" s="352"/>
      <c r="AJ156" s="352"/>
      <c r="AK156" s="331"/>
      <c r="AL156" s="332"/>
      <c r="AM156" s="332"/>
      <c r="AN156" s="332"/>
      <c r="AO156" s="335" t="str">
        <f t="shared" ref="AO156" si="259">IF(AK156="","",TRUNC($X156*AK156,0))</f>
        <v/>
      </c>
      <c r="AP156" s="336"/>
      <c r="AQ156" s="336"/>
      <c r="AR156" s="336"/>
      <c r="AS156" s="336"/>
      <c r="AT156" s="337"/>
      <c r="AU156" s="331"/>
      <c r="AV156" s="332"/>
      <c r="AW156" s="332"/>
      <c r="AX156" s="332"/>
      <c r="AY156" s="335" t="str">
        <f t="shared" ref="AY156" si="260">IF(AU156="","",TRUNC($X156*AU156,0))</f>
        <v/>
      </c>
      <c r="AZ156" s="336"/>
      <c r="BA156" s="336"/>
      <c r="BB156" s="336"/>
      <c r="BC156" s="336"/>
      <c r="BD156" s="337"/>
      <c r="BE156" s="331"/>
      <c r="BF156" s="332"/>
      <c r="BG156" s="332"/>
      <c r="BH156" s="332"/>
      <c r="BI156" s="335" t="str">
        <f t="shared" ref="BI156" si="261">IF(BE156="","",TRUNC($X156*BE156,0))</f>
        <v/>
      </c>
      <c r="BJ156" s="336"/>
      <c r="BK156" s="336"/>
      <c r="BL156" s="336"/>
      <c r="BM156" s="336"/>
      <c r="BN156" s="337"/>
      <c r="BO156" s="331"/>
      <c r="BP156" s="332"/>
      <c r="BQ156" s="332"/>
      <c r="BR156" s="332"/>
      <c r="BS156" s="335" t="str">
        <f t="shared" ref="BS156" si="262">IF(BO156="","",TRUNC($X156*BO156,0))</f>
        <v/>
      </c>
      <c r="BT156" s="336"/>
      <c r="BU156" s="336"/>
      <c r="BV156" s="336"/>
      <c r="BW156" s="336"/>
      <c r="BX156" s="337"/>
    </row>
    <row r="157" spans="1:76" ht="12" customHeight="1" x14ac:dyDescent="0.45">
      <c r="A157" s="28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30"/>
      <c r="S157" s="344"/>
      <c r="T157" s="345"/>
      <c r="U157" s="345"/>
      <c r="V157" s="345"/>
      <c r="W157" s="346"/>
      <c r="X157" s="344"/>
      <c r="Y157" s="345"/>
      <c r="Z157" s="345"/>
      <c r="AA157" s="345"/>
      <c r="AB157" s="346"/>
      <c r="AC157" s="349"/>
      <c r="AD157" s="350"/>
      <c r="AE157" s="353"/>
      <c r="AF157" s="354"/>
      <c r="AG157" s="354"/>
      <c r="AH157" s="354"/>
      <c r="AI157" s="354"/>
      <c r="AJ157" s="354"/>
      <c r="AK157" s="333"/>
      <c r="AL157" s="334"/>
      <c r="AM157" s="334"/>
      <c r="AN157" s="334"/>
      <c r="AO157" s="338"/>
      <c r="AP157" s="339"/>
      <c r="AQ157" s="339"/>
      <c r="AR157" s="339"/>
      <c r="AS157" s="339"/>
      <c r="AT157" s="340"/>
      <c r="AU157" s="333"/>
      <c r="AV157" s="334"/>
      <c r="AW157" s="334"/>
      <c r="AX157" s="334"/>
      <c r="AY157" s="338"/>
      <c r="AZ157" s="339"/>
      <c r="BA157" s="339"/>
      <c r="BB157" s="339"/>
      <c r="BC157" s="339"/>
      <c r="BD157" s="340"/>
      <c r="BE157" s="333"/>
      <c r="BF157" s="334"/>
      <c r="BG157" s="334"/>
      <c r="BH157" s="334"/>
      <c r="BI157" s="338"/>
      <c r="BJ157" s="339"/>
      <c r="BK157" s="339"/>
      <c r="BL157" s="339"/>
      <c r="BM157" s="339"/>
      <c r="BN157" s="340"/>
      <c r="BO157" s="333"/>
      <c r="BP157" s="334"/>
      <c r="BQ157" s="334"/>
      <c r="BR157" s="334"/>
      <c r="BS157" s="338"/>
      <c r="BT157" s="339"/>
      <c r="BU157" s="339"/>
      <c r="BV157" s="339"/>
      <c r="BW157" s="339"/>
      <c r="BX157" s="340"/>
    </row>
    <row r="158" spans="1:76" ht="12" customHeight="1" x14ac:dyDescent="0.45">
      <c r="A158" s="25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7"/>
      <c r="S158" s="341"/>
      <c r="T158" s="342"/>
      <c r="U158" s="342"/>
      <c r="V158" s="342"/>
      <c r="W158" s="343"/>
      <c r="X158" s="341"/>
      <c r="Y158" s="342"/>
      <c r="Z158" s="342"/>
      <c r="AA158" s="342"/>
      <c r="AB158" s="343"/>
      <c r="AC158" s="347"/>
      <c r="AD158" s="348"/>
      <c r="AE158" s="351">
        <f t="shared" ref="AE158" si="263">TRUNC(S158*X158,0)</f>
        <v>0</v>
      </c>
      <c r="AF158" s="352"/>
      <c r="AG158" s="352"/>
      <c r="AH158" s="352"/>
      <c r="AI158" s="352"/>
      <c r="AJ158" s="352"/>
      <c r="AK158" s="331"/>
      <c r="AL158" s="332"/>
      <c r="AM158" s="332"/>
      <c r="AN158" s="332"/>
      <c r="AO158" s="335" t="str">
        <f t="shared" ref="AO158" si="264">IF(AK158="","",TRUNC($X158*AK158,0))</f>
        <v/>
      </c>
      <c r="AP158" s="336"/>
      <c r="AQ158" s="336"/>
      <c r="AR158" s="336"/>
      <c r="AS158" s="336"/>
      <c r="AT158" s="337"/>
      <c r="AU158" s="331"/>
      <c r="AV158" s="332"/>
      <c r="AW158" s="332"/>
      <c r="AX158" s="332"/>
      <c r="AY158" s="335" t="str">
        <f t="shared" ref="AY158" si="265">IF(AU158="","",TRUNC($X158*AU158,0))</f>
        <v/>
      </c>
      <c r="AZ158" s="336"/>
      <c r="BA158" s="336"/>
      <c r="BB158" s="336"/>
      <c r="BC158" s="336"/>
      <c r="BD158" s="337"/>
      <c r="BE158" s="331"/>
      <c r="BF158" s="332"/>
      <c r="BG158" s="332"/>
      <c r="BH158" s="332"/>
      <c r="BI158" s="335" t="str">
        <f t="shared" ref="BI158" si="266">IF(BE158="","",TRUNC($X158*BE158,0))</f>
        <v/>
      </c>
      <c r="BJ158" s="336"/>
      <c r="BK158" s="336"/>
      <c r="BL158" s="336"/>
      <c r="BM158" s="336"/>
      <c r="BN158" s="337"/>
      <c r="BO158" s="331"/>
      <c r="BP158" s="332"/>
      <c r="BQ158" s="332"/>
      <c r="BR158" s="332"/>
      <c r="BS158" s="335" t="str">
        <f t="shared" ref="BS158" si="267">IF(BO158="","",TRUNC($X158*BO158,0))</f>
        <v/>
      </c>
      <c r="BT158" s="336"/>
      <c r="BU158" s="336"/>
      <c r="BV158" s="336"/>
      <c r="BW158" s="336"/>
      <c r="BX158" s="337"/>
    </row>
    <row r="159" spans="1:76" ht="12" customHeight="1" x14ac:dyDescent="0.45">
      <c r="A159" s="2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30"/>
      <c r="S159" s="344"/>
      <c r="T159" s="345"/>
      <c r="U159" s="345"/>
      <c r="V159" s="345"/>
      <c r="W159" s="346"/>
      <c r="X159" s="344"/>
      <c r="Y159" s="345"/>
      <c r="Z159" s="345"/>
      <c r="AA159" s="345"/>
      <c r="AB159" s="346"/>
      <c r="AC159" s="349"/>
      <c r="AD159" s="350"/>
      <c r="AE159" s="353"/>
      <c r="AF159" s="354"/>
      <c r="AG159" s="354"/>
      <c r="AH159" s="354"/>
      <c r="AI159" s="354"/>
      <c r="AJ159" s="354"/>
      <c r="AK159" s="333"/>
      <c r="AL159" s="334"/>
      <c r="AM159" s="334"/>
      <c r="AN159" s="334"/>
      <c r="AO159" s="338"/>
      <c r="AP159" s="339"/>
      <c r="AQ159" s="339"/>
      <c r="AR159" s="339"/>
      <c r="AS159" s="339"/>
      <c r="AT159" s="340"/>
      <c r="AU159" s="333"/>
      <c r="AV159" s="334"/>
      <c r="AW159" s="334"/>
      <c r="AX159" s="334"/>
      <c r="AY159" s="338"/>
      <c r="AZ159" s="339"/>
      <c r="BA159" s="339"/>
      <c r="BB159" s="339"/>
      <c r="BC159" s="339"/>
      <c r="BD159" s="340"/>
      <c r="BE159" s="333"/>
      <c r="BF159" s="334"/>
      <c r="BG159" s="334"/>
      <c r="BH159" s="334"/>
      <c r="BI159" s="338"/>
      <c r="BJ159" s="339"/>
      <c r="BK159" s="339"/>
      <c r="BL159" s="339"/>
      <c r="BM159" s="339"/>
      <c r="BN159" s="340"/>
      <c r="BO159" s="333"/>
      <c r="BP159" s="334"/>
      <c r="BQ159" s="334"/>
      <c r="BR159" s="334"/>
      <c r="BS159" s="338"/>
      <c r="BT159" s="339"/>
      <c r="BU159" s="339"/>
      <c r="BV159" s="339"/>
      <c r="BW159" s="339"/>
      <c r="BX159" s="340"/>
    </row>
    <row r="160" spans="1:76" ht="12" customHeight="1" x14ac:dyDescent="0.45">
      <c r="A160" s="25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7"/>
      <c r="S160" s="341"/>
      <c r="T160" s="342"/>
      <c r="U160" s="342"/>
      <c r="V160" s="342"/>
      <c r="W160" s="343"/>
      <c r="X160" s="341"/>
      <c r="Y160" s="342"/>
      <c r="Z160" s="342"/>
      <c r="AA160" s="342"/>
      <c r="AB160" s="343"/>
      <c r="AC160" s="347"/>
      <c r="AD160" s="348"/>
      <c r="AE160" s="351">
        <f t="shared" ref="AE160" si="268">TRUNC(S160*X160,0)</f>
        <v>0</v>
      </c>
      <c r="AF160" s="352"/>
      <c r="AG160" s="352"/>
      <c r="AH160" s="352"/>
      <c r="AI160" s="352"/>
      <c r="AJ160" s="352"/>
      <c r="AK160" s="331"/>
      <c r="AL160" s="332"/>
      <c r="AM160" s="332"/>
      <c r="AN160" s="332"/>
      <c r="AO160" s="335" t="str">
        <f t="shared" ref="AO160" si="269">IF(AK160="","",TRUNC($X160*AK160,0))</f>
        <v/>
      </c>
      <c r="AP160" s="336"/>
      <c r="AQ160" s="336"/>
      <c r="AR160" s="336"/>
      <c r="AS160" s="336"/>
      <c r="AT160" s="337"/>
      <c r="AU160" s="331"/>
      <c r="AV160" s="332"/>
      <c r="AW160" s="332"/>
      <c r="AX160" s="332"/>
      <c r="AY160" s="335" t="str">
        <f t="shared" ref="AY160" si="270">IF(AU160="","",TRUNC($X160*AU160,0))</f>
        <v/>
      </c>
      <c r="AZ160" s="336"/>
      <c r="BA160" s="336"/>
      <c r="BB160" s="336"/>
      <c r="BC160" s="336"/>
      <c r="BD160" s="337"/>
      <c r="BE160" s="331"/>
      <c r="BF160" s="332"/>
      <c r="BG160" s="332"/>
      <c r="BH160" s="332"/>
      <c r="BI160" s="335" t="str">
        <f t="shared" ref="BI160" si="271">IF(BE160="","",TRUNC($X160*BE160,0))</f>
        <v/>
      </c>
      <c r="BJ160" s="336"/>
      <c r="BK160" s="336"/>
      <c r="BL160" s="336"/>
      <c r="BM160" s="336"/>
      <c r="BN160" s="337"/>
      <c r="BO160" s="331"/>
      <c r="BP160" s="332"/>
      <c r="BQ160" s="332"/>
      <c r="BR160" s="332"/>
      <c r="BS160" s="335" t="str">
        <f t="shared" ref="BS160" si="272">IF(BO160="","",TRUNC($X160*BO160,0))</f>
        <v/>
      </c>
      <c r="BT160" s="336"/>
      <c r="BU160" s="336"/>
      <c r="BV160" s="336"/>
      <c r="BW160" s="336"/>
      <c r="BX160" s="337"/>
    </row>
    <row r="161" spans="1:76" ht="12" customHeight="1" x14ac:dyDescent="0.45">
      <c r="A161" s="28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30"/>
      <c r="S161" s="344"/>
      <c r="T161" s="345"/>
      <c r="U161" s="345"/>
      <c r="V161" s="345"/>
      <c r="W161" s="346"/>
      <c r="X161" s="344"/>
      <c r="Y161" s="345"/>
      <c r="Z161" s="345"/>
      <c r="AA161" s="345"/>
      <c r="AB161" s="346"/>
      <c r="AC161" s="349"/>
      <c r="AD161" s="350"/>
      <c r="AE161" s="353"/>
      <c r="AF161" s="354"/>
      <c r="AG161" s="354"/>
      <c r="AH161" s="354"/>
      <c r="AI161" s="354"/>
      <c r="AJ161" s="354"/>
      <c r="AK161" s="333"/>
      <c r="AL161" s="334"/>
      <c r="AM161" s="334"/>
      <c r="AN161" s="334"/>
      <c r="AO161" s="338"/>
      <c r="AP161" s="339"/>
      <c r="AQ161" s="339"/>
      <c r="AR161" s="339"/>
      <c r="AS161" s="339"/>
      <c r="AT161" s="340"/>
      <c r="AU161" s="333"/>
      <c r="AV161" s="334"/>
      <c r="AW161" s="334"/>
      <c r="AX161" s="334"/>
      <c r="AY161" s="338"/>
      <c r="AZ161" s="339"/>
      <c r="BA161" s="339"/>
      <c r="BB161" s="339"/>
      <c r="BC161" s="339"/>
      <c r="BD161" s="340"/>
      <c r="BE161" s="333"/>
      <c r="BF161" s="334"/>
      <c r="BG161" s="334"/>
      <c r="BH161" s="334"/>
      <c r="BI161" s="338"/>
      <c r="BJ161" s="339"/>
      <c r="BK161" s="339"/>
      <c r="BL161" s="339"/>
      <c r="BM161" s="339"/>
      <c r="BN161" s="340"/>
      <c r="BO161" s="333"/>
      <c r="BP161" s="334"/>
      <c r="BQ161" s="334"/>
      <c r="BR161" s="334"/>
      <c r="BS161" s="338"/>
      <c r="BT161" s="339"/>
      <c r="BU161" s="339"/>
      <c r="BV161" s="339"/>
      <c r="BW161" s="339"/>
      <c r="BX161" s="340"/>
    </row>
    <row r="162" spans="1:76" ht="12" customHeight="1" x14ac:dyDescent="0.45">
      <c r="A162" s="25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7"/>
      <c r="S162" s="341"/>
      <c r="T162" s="342"/>
      <c r="U162" s="342"/>
      <c r="V162" s="342"/>
      <c r="W162" s="343"/>
      <c r="X162" s="341"/>
      <c r="Y162" s="342"/>
      <c r="Z162" s="342"/>
      <c r="AA162" s="342"/>
      <c r="AB162" s="343"/>
      <c r="AC162" s="347"/>
      <c r="AD162" s="348"/>
      <c r="AE162" s="351">
        <f t="shared" ref="AE162" si="273">TRUNC(S162*X162,0)</f>
        <v>0</v>
      </c>
      <c r="AF162" s="352"/>
      <c r="AG162" s="352"/>
      <c r="AH162" s="352"/>
      <c r="AI162" s="352"/>
      <c r="AJ162" s="352"/>
      <c r="AK162" s="331"/>
      <c r="AL162" s="332"/>
      <c r="AM162" s="332"/>
      <c r="AN162" s="332"/>
      <c r="AO162" s="335" t="str">
        <f t="shared" ref="AO162" si="274">IF(AK162="","",TRUNC($X162*AK162,0))</f>
        <v/>
      </c>
      <c r="AP162" s="336"/>
      <c r="AQ162" s="336"/>
      <c r="AR162" s="336"/>
      <c r="AS162" s="336"/>
      <c r="AT162" s="337"/>
      <c r="AU162" s="331"/>
      <c r="AV162" s="332"/>
      <c r="AW162" s="332"/>
      <c r="AX162" s="332"/>
      <c r="AY162" s="335" t="str">
        <f t="shared" ref="AY162" si="275">IF(AU162="","",TRUNC($X162*AU162,0))</f>
        <v/>
      </c>
      <c r="AZ162" s="336"/>
      <c r="BA162" s="336"/>
      <c r="BB162" s="336"/>
      <c r="BC162" s="336"/>
      <c r="BD162" s="337"/>
      <c r="BE162" s="331"/>
      <c r="BF162" s="332"/>
      <c r="BG162" s="332"/>
      <c r="BH162" s="332"/>
      <c r="BI162" s="335" t="str">
        <f t="shared" ref="BI162" si="276">IF(BE162="","",TRUNC($X162*BE162,0))</f>
        <v/>
      </c>
      <c r="BJ162" s="336"/>
      <c r="BK162" s="336"/>
      <c r="BL162" s="336"/>
      <c r="BM162" s="336"/>
      <c r="BN162" s="337"/>
      <c r="BO162" s="331"/>
      <c r="BP162" s="332"/>
      <c r="BQ162" s="332"/>
      <c r="BR162" s="332"/>
      <c r="BS162" s="335" t="str">
        <f t="shared" ref="BS162" si="277">IF(BO162="","",TRUNC($X162*BO162,0))</f>
        <v/>
      </c>
      <c r="BT162" s="336"/>
      <c r="BU162" s="336"/>
      <c r="BV162" s="336"/>
      <c r="BW162" s="336"/>
      <c r="BX162" s="337"/>
    </row>
    <row r="163" spans="1:76" ht="12" customHeight="1" x14ac:dyDescent="0.45">
      <c r="A163" s="2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30"/>
      <c r="S163" s="344"/>
      <c r="T163" s="345"/>
      <c r="U163" s="345"/>
      <c r="V163" s="345"/>
      <c r="W163" s="346"/>
      <c r="X163" s="344"/>
      <c r="Y163" s="345"/>
      <c r="Z163" s="345"/>
      <c r="AA163" s="345"/>
      <c r="AB163" s="346"/>
      <c r="AC163" s="349"/>
      <c r="AD163" s="350"/>
      <c r="AE163" s="353"/>
      <c r="AF163" s="354"/>
      <c r="AG163" s="354"/>
      <c r="AH163" s="354"/>
      <c r="AI163" s="354"/>
      <c r="AJ163" s="354"/>
      <c r="AK163" s="333"/>
      <c r="AL163" s="334"/>
      <c r="AM163" s="334"/>
      <c r="AN163" s="334"/>
      <c r="AO163" s="338"/>
      <c r="AP163" s="339"/>
      <c r="AQ163" s="339"/>
      <c r="AR163" s="339"/>
      <c r="AS163" s="339"/>
      <c r="AT163" s="340"/>
      <c r="AU163" s="333"/>
      <c r="AV163" s="334"/>
      <c r="AW163" s="334"/>
      <c r="AX163" s="334"/>
      <c r="AY163" s="338"/>
      <c r="AZ163" s="339"/>
      <c r="BA163" s="339"/>
      <c r="BB163" s="339"/>
      <c r="BC163" s="339"/>
      <c r="BD163" s="340"/>
      <c r="BE163" s="333"/>
      <c r="BF163" s="334"/>
      <c r="BG163" s="334"/>
      <c r="BH163" s="334"/>
      <c r="BI163" s="338"/>
      <c r="BJ163" s="339"/>
      <c r="BK163" s="339"/>
      <c r="BL163" s="339"/>
      <c r="BM163" s="339"/>
      <c r="BN163" s="340"/>
      <c r="BO163" s="333"/>
      <c r="BP163" s="334"/>
      <c r="BQ163" s="334"/>
      <c r="BR163" s="334"/>
      <c r="BS163" s="338"/>
      <c r="BT163" s="339"/>
      <c r="BU163" s="339"/>
      <c r="BV163" s="339"/>
      <c r="BW163" s="339"/>
      <c r="BX163" s="340"/>
    </row>
    <row r="164" spans="1:76" ht="12" customHeight="1" x14ac:dyDescent="0.45">
      <c r="A164" s="25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7"/>
      <c r="S164" s="341"/>
      <c r="T164" s="342"/>
      <c r="U164" s="342"/>
      <c r="V164" s="342"/>
      <c r="W164" s="343"/>
      <c r="X164" s="341"/>
      <c r="Y164" s="342"/>
      <c r="Z164" s="342"/>
      <c r="AA164" s="342"/>
      <c r="AB164" s="343"/>
      <c r="AC164" s="347"/>
      <c r="AD164" s="348"/>
      <c r="AE164" s="351">
        <f t="shared" ref="AE164" si="278">TRUNC(S164*X164,0)</f>
        <v>0</v>
      </c>
      <c r="AF164" s="352"/>
      <c r="AG164" s="352"/>
      <c r="AH164" s="352"/>
      <c r="AI164" s="352"/>
      <c r="AJ164" s="352"/>
      <c r="AK164" s="331"/>
      <c r="AL164" s="332"/>
      <c r="AM164" s="332"/>
      <c r="AN164" s="332"/>
      <c r="AO164" s="335" t="str">
        <f t="shared" ref="AO164" si="279">IF(AK164="","",TRUNC($X164*AK164,0))</f>
        <v/>
      </c>
      <c r="AP164" s="336"/>
      <c r="AQ164" s="336"/>
      <c r="AR164" s="336"/>
      <c r="AS164" s="336"/>
      <c r="AT164" s="337"/>
      <c r="AU164" s="331"/>
      <c r="AV164" s="332"/>
      <c r="AW164" s="332"/>
      <c r="AX164" s="332"/>
      <c r="AY164" s="335" t="str">
        <f t="shared" ref="AY164" si="280">IF(AU164="","",TRUNC($X164*AU164,0))</f>
        <v/>
      </c>
      <c r="AZ164" s="336"/>
      <c r="BA164" s="336"/>
      <c r="BB164" s="336"/>
      <c r="BC164" s="336"/>
      <c r="BD164" s="337"/>
      <c r="BE164" s="331"/>
      <c r="BF164" s="332"/>
      <c r="BG164" s="332"/>
      <c r="BH164" s="332"/>
      <c r="BI164" s="335" t="str">
        <f t="shared" ref="BI164" si="281">IF(BE164="","",TRUNC($X164*BE164,0))</f>
        <v/>
      </c>
      <c r="BJ164" s="336"/>
      <c r="BK164" s="336"/>
      <c r="BL164" s="336"/>
      <c r="BM164" s="336"/>
      <c r="BN164" s="337"/>
      <c r="BO164" s="331"/>
      <c r="BP164" s="332"/>
      <c r="BQ164" s="332"/>
      <c r="BR164" s="332"/>
      <c r="BS164" s="335" t="str">
        <f t="shared" ref="BS164" si="282">IF(BO164="","",TRUNC($X164*BO164,0))</f>
        <v/>
      </c>
      <c r="BT164" s="336"/>
      <c r="BU164" s="336"/>
      <c r="BV164" s="336"/>
      <c r="BW164" s="336"/>
      <c r="BX164" s="337"/>
    </row>
    <row r="165" spans="1:76" ht="12" customHeight="1" x14ac:dyDescent="0.45">
      <c r="A165" s="28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30"/>
      <c r="S165" s="344"/>
      <c r="T165" s="345"/>
      <c r="U165" s="345"/>
      <c r="V165" s="345"/>
      <c r="W165" s="346"/>
      <c r="X165" s="344"/>
      <c r="Y165" s="345"/>
      <c r="Z165" s="345"/>
      <c r="AA165" s="345"/>
      <c r="AB165" s="346"/>
      <c r="AC165" s="349"/>
      <c r="AD165" s="350"/>
      <c r="AE165" s="353"/>
      <c r="AF165" s="354"/>
      <c r="AG165" s="354"/>
      <c r="AH165" s="354"/>
      <c r="AI165" s="354"/>
      <c r="AJ165" s="354"/>
      <c r="AK165" s="333"/>
      <c r="AL165" s="334"/>
      <c r="AM165" s="334"/>
      <c r="AN165" s="334"/>
      <c r="AO165" s="338"/>
      <c r="AP165" s="339"/>
      <c r="AQ165" s="339"/>
      <c r="AR165" s="339"/>
      <c r="AS165" s="339"/>
      <c r="AT165" s="340"/>
      <c r="AU165" s="333"/>
      <c r="AV165" s="334"/>
      <c r="AW165" s="334"/>
      <c r="AX165" s="334"/>
      <c r="AY165" s="338"/>
      <c r="AZ165" s="339"/>
      <c r="BA165" s="339"/>
      <c r="BB165" s="339"/>
      <c r="BC165" s="339"/>
      <c r="BD165" s="340"/>
      <c r="BE165" s="333"/>
      <c r="BF165" s="334"/>
      <c r="BG165" s="334"/>
      <c r="BH165" s="334"/>
      <c r="BI165" s="338"/>
      <c r="BJ165" s="339"/>
      <c r="BK165" s="339"/>
      <c r="BL165" s="339"/>
      <c r="BM165" s="339"/>
      <c r="BN165" s="340"/>
      <c r="BO165" s="333"/>
      <c r="BP165" s="334"/>
      <c r="BQ165" s="334"/>
      <c r="BR165" s="334"/>
      <c r="BS165" s="338"/>
      <c r="BT165" s="339"/>
      <c r="BU165" s="339"/>
      <c r="BV165" s="339"/>
      <c r="BW165" s="339"/>
      <c r="BX165" s="340"/>
    </row>
    <row r="166" spans="1:76" ht="12" customHeight="1" x14ac:dyDescent="0.45">
      <c r="A166" s="25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7"/>
      <c r="S166" s="341"/>
      <c r="T166" s="342"/>
      <c r="U166" s="342"/>
      <c r="V166" s="342"/>
      <c r="W166" s="343"/>
      <c r="X166" s="341"/>
      <c r="Y166" s="342"/>
      <c r="Z166" s="342"/>
      <c r="AA166" s="342"/>
      <c r="AB166" s="343"/>
      <c r="AC166" s="347"/>
      <c r="AD166" s="348"/>
      <c r="AE166" s="351">
        <f t="shared" ref="AE166" si="283">TRUNC(S166*X166,0)</f>
        <v>0</v>
      </c>
      <c r="AF166" s="352"/>
      <c r="AG166" s="352"/>
      <c r="AH166" s="352"/>
      <c r="AI166" s="352"/>
      <c r="AJ166" s="352"/>
      <c r="AK166" s="331"/>
      <c r="AL166" s="332"/>
      <c r="AM166" s="332"/>
      <c r="AN166" s="332"/>
      <c r="AO166" s="335" t="str">
        <f t="shared" ref="AO166" si="284">IF(AK166="","",TRUNC($X166*AK166,0))</f>
        <v/>
      </c>
      <c r="AP166" s="336"/>
      <c r="AQ166" s="336"/>
      <c r="AR166" s="336"/>
      <c r="AS166" s="336"/>
      <c r="AT166" s="337"/>
      <c r="AU166" s="331"/>
      <c r="AV166" s="332"/>
      <c r="AW166" s="332"/>
      <c r="AX166" s="332"/>
      <c r="AY166" s="335" t="str">
        <f t="shared" ref="AY166" si="285">IF(AU166="","",TRUNC($X166*AU166,0))</f>
        <v/>
      </c>
      <c r="AZ166" s="336"/>
      <c r="BA166" s="336"/>
      <c r="BB166" s="336"/>
      <c r="BC166" s="336"/>
      <c r="BD166" s="337"/>
      <c r="BE166" s="331"/>
      <c r="BF166" s="332"/>
      <c r="BG166" s="332"/>
      <c r="BH166" s="332"/>
      <c r="BI166" s="335" t="str">
        <f t="shared" ref="BI166" si="286">IF(BE166="","",TRUNC($X166*BE166,0))</f>
        <v/>
      </c>
      <c r="BJ166" s="336"/>
      <c r="BK166" s="336"/>
      <c r="BL166" s="336"/>
      <c r="BM166" s="336"/>
      <c r="BN166" s="337"/>
      <c r="BO166" s="331"/>
      <c r="BP166" s="332"/>
      <c r="BQ166" s="332"/>
      <c r="BR166" s="332"/>
      <c r="BS166" s="335" t="str">
        <f t="shared" ref="BS166" si="287">IF(BO166="","",TRUNC($X166*BO166,0))</f>
        <v/>
      </c>
      <c r="BT166" s="336"/>
      <c r="BU166" s="336"/>
      <c r="BV166" s="336"/>
      <c r="BW166" s="336"/>
      <c r="BX166" s="337"/>
    </row>
    <row r="167" spans="1:76" ht="12" customHeight="1" x14ac:dyDescent="0.4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30"/>
      <c r="S167" s="344"/>
      <c r="T167" s="345"/>
      <c r="U167" s="345"/>
      <c r="V167" s="345"/>
      <c r="W167" s="346"/>
      <c r="X167" s="344"/>
      <c r="Y167" s="345"/>
      <c r="Z167" s="345"/>
      <c r="AA167" s="345"/>
      <c r="AB167" s="346"/>
      <c r="AC167" s="349"/>
      <c r="AD167" s="350"/>
      <c r="AE167" s="353"/>
      <c r="AF167" s="354"/>
      <c r="AG167" s="354"/>
      <c r="AH167" s="354"/>
      <c r="AI167" s="354"/>
      <c r="AJ167" s="354"/>
      <c r="AK167" s="333"/>
      <c r="AL167" s="334"/>
      <c r="AM167" s="334"/>
      <c r="AN167" s="334"/>
      <c r="AO167" s="338"/>
      <c r="AP167" s="339"/>
      <c r="AQ167" s="339"/>
      <c r="AR167" s="339"/>
      <c r="AS167" s="339"/>
      <c r="AT167" s="340"/>
      <c r="AU167" s="333"/>
      <c r="AV167" s="334"/>
      <c r="AW167" s="334"/>
      <c r="AX167" s="334"/>
      <c r="AY167" s="338"/>
      <c r="AZ167" s="339"/>
      <c r="BA167" s="339"/>
      <c r="BB167" s="339"/>
      <c r="BC167" s="339"/>
      <c r="BD167" s="340"/>
      <c r="BE167" s="333"/>
      <c r="BF167" s="334"/>
      <c r="BG167" s="334"/>
      <c r="BH167" s="334"/>
      <c r="BI167" s="338"/>
      <c r="BJ167" s="339"/>
      <c r="BK167" s="339"/>
      <c r="BL167" s="339"/>
      <c r="BM167" s="339"/>
      <c r="BN167" s="340"/>
      <c r="BO167" s="333"/>
      <c r="BP167" s="334"/>
      <c r="BQ167" s="334"/>
      <c r="BR167" s="334"/>
      <c r="BS167" s="338"/>
      <c r="BT167" s="339"/>
      <c r="BU167" s="339"/>
      <c r="BV167" s="339"/>
      <c r="BW167" s="339"/>
      <c r="BX167" s="340"/>
    </row>
    <row r="168" spans="1:76" ht="12" customHeight="1" x14ac:dyDescent="0.45">
      <c r="A168" s="25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7"/>
      <c r="S168" s="341"/>
      <c r="T168" s="342"/>
      <c r="U168" s="342"/>
      <c r="V168" s="342"/>
      <c r="W168" s="343"/>
      <c r="X168" s="341"/>
      <c r="Y168" s="342"/>
      <c r="Z168" s="342"/>
      <c r="AA168" s="342"/>
      <c r="AB168" s="343"/>
      <c r="AC168" s="347"/>
      <c r="AD168" s="348"/>
      <c r="AE168" s="351">
        <f t="shared" ref="AE168" si="288">TRUNC(S168*X168,0)</f>
        <v>0</v>
      </c>
      <c r="AF168" s="352"/>
      <c r="AG168" s="352"/>
      <c r="AH168" s="352"/>
      <c r="AI168" s="352"/>
      <c r="AJ168" s="352"/>
      <c r="AK168" s="331"/>
      <c r="AL168" s="332"/>
      <c r="AM168" s="332"/>
      <c r="AN168" s="332"/>
      <c r="AO168" s="335" t="str">
        <f t="shared" ref="AO168" si="289">IF(AK168="","",TRUNC($X168*AK168,0))</f>
        <v/>
      </c>
      <c r="AP168" s="336"/>
      <c r="AQ168" s="336"/>
      <c r="AR168" s="336"/>
      <c r="AS168" s="336"/>
      <c r="AT168" s="337"/>
      <c r="AU168" s="331"/>
      <c r="AV168" s="332"/>
      <c r="AW168" s="332"/>
      <c r="AX168" s="332"/>
      <c r="AY168" s="335" t="str">
        <f t="shared" ref="AY168" si="290">IF(AU168="","",TRUNC($X168*AU168,0))</f>
        <v/>
      </c>
      <c r="AZ168" s="336"/>
      <c r="BA168" s="336"/>
      <c r="BB168" s="336"/>
      <c r="BC168" s="336"/>
      <c r="BD168" s="337"/>
      <c r="BE168" s="331"/>
      <c r="BF168" s="332"/>
      <c r="BG168" s="332"/>
      <c r="BH168" s="332"/>
      <c r="BI168" s="335" t="str">
        <f t="shared" ref="BI168" si="291">IF(BE168="","",TRUNC($X168*BE168,0))</f>
        <v/>
      </c>
      <c r="BJ168" s="336"/>
      <c r="BK168" s="336"/>
      <c r="BL168" s="336"/>
      <c r="BM168" s="336"/>
      <c r="BN168" s="337"/>
      <c r="BO168" s="331"/>
      <c r="BP168" s="332"/>
      <c r="BQ168" s="332"/>
      <c r="BR168" s="332"/>
      <c r="BS168" s="335" t="str">
        <f t="shared" ref="BS168" si="292">IF(BO168="","",TRUNC($X168*BO168,0))</f>
        <v/>
      </c>
      <c r="BT168" s="336"/>
      <c r="BU168" s="336"/>
      <c r="BV168" s="336"/>
      <c r="BW168" s="336"/>
      <c r="BX168" s="337"/>
    </row>
    <row r="169" spans="1:76" ht="12" customHeight="1" x14ac:dyDescent="0.4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30"/>
      <c r="S169" s="344"/>
      <c r="T169" s="345"/>
      <c r="U169" s="345"/>
      <c r="V169" s="345"/>
      <c r="W169" s="346"/>
      <c r="X169" s="344"/>
      <c r="Y169" s="345"/>
      <c r="Z169" s="345"/>
      <c r="AA169" s="345"/>
      <c r="AB169" s="346"/>
      <c r="AC169" s="349"/>
      <c r="AD169" s="350"/>
      <c r="AE169" s="353"/>
      <c r="AF169" s="354"/>
      <c r="AG169" s="354"/>
      <c r="AH169" s="354"/>
      <c r="AI169" s="354"/>
      <c r="AJ169" s="354"/>
      <c r="AK169" s="333"/>
      <c r="AL169" s="334"/>
      <c r="AM169" s="334"/>
      <c r="AN169" s="334"/>
      <c r="AO169" s="338"/>
      <c r="AP169" s="339"/>
      <c r="AQ169" s="339"/>
      <c r="AR169" s="339"/>
      <c r="AS169" s="339"/>
      <c r="AT169" s="340"/>
      <c r="AU169" s="333"/>
      <c r="AV169" s="334"/>
      <c r="AW169" s="334"/>
      <c r="AX169" s="334"/>
      <c r="AY169" s="338"/>
      <c r="AZ169" s="339"/>
      <c r="BA169" s="339"/>
      <c r="BB169" s="339"/>
      <c r="BC169" s="339"/>
      <c r="BD169" s="340"/>
      <c r="BE169" s="333"/>
      <c r="BF169" s="334"/>
      <c r="BG169" s="334"/>
      <c r="BH169" s="334"/>
      <c r="BI169" s="338"/>
      <c r="BJ169" s="339"/>
      <c r="BK169" s="339"/>
      <c r="BL169" s="339"/>
      <c r="BM169" s="339"/>
      <c r="BN169" s="340"/>
      <c r="BO169" s="333"/>
      <c r="BP169" s="334"/>
      <c r="BQ169" s="334"/>
      <c r="BR169" s="334"/>
      <c r="BS169" s="338"/>
      <c r="BT169" s="339"/>
      <c r="BU169" s="339"/>
      <c r="BV169" s="339"/>
      <c r="BW169" s="339"/>
      <c r="BX169" s="340"/>
    </row>
    <row r="170" spans="1:76" ht="12" customHeight="1" x14ac:dyDescent="0.45">
      <c r="A170" s="25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7"/>
      <c r="S170" s="341"/>
      <c r="T170" s="342"/>
      <c r="U170" s="342"/>
      <c r="V170" s="342"/>
      <c r="W170" s="343"/>
      <c r="X170" s="341"/>
      <c r="Y170" s="342"/>
      <c r="Z170" s="342"/>
      <c r="AA170" s="342"/>
      <c r="AB170" s="343"/>
      <c r="AC170" s="347"/>
      <c r="AD170" s="348"/>
      <c r="AE170" s="351">
        <f t="shared" ref="AE170" si="293">TRUNC(S170*X170,0)</f>
        <v>0</v>
      </c>
      <c r="AF170" s="352"/>
      <c r="AG170" s="352"/>
      <c r="AH170" s="352"/>
      <c r="AI170" s="352"/>
      <c r="AJ170" s="352"/>
      <c r="AK170" s="331"/>
      <c r="AL170" s="332"/>
      <c r="AM170" s="332"/>
      <c r="AN170" s="332"/>
      <c r="AO170" s="335" t="str">
        <f t="shared" ref="AO170" si="294">IF(AK170="","",TRUNC($X170*AK170,0))</f>
        <v/>
      </c>
      <c r="AP170" s="336"/>
      <c r="AQ170" s="336"/>
      <c r="AR170" s="336"/>
      <c r="AS170" s="336"/>
      <c r="AT170" s="337"/>
      <c r="AU170" s="331"/>
      <c r="AV170" s="332"/>
      <c r="AW170" s="332"/>
      <c r="AX170" s="332"/>
      <c r="AY170" s="335" t="str">
        <f t="shared" ref="AY170" si="295">IF(AU170="","",TRUNC($X170*AU170,0))</f>
        <v/>
      </c>
      <c r="AZ170" s="336"/>
      <c r="BA170" s="336"/>
      <c r="BB170" s="336"/>
      <c r="BC170" s="336"/>
      <c r="BD170" s="337"/>
      <c r="BE170" s="331"/>
      <c r="BF170" s="332"/>
      <c r="BG170" s="332"/>
      <c r="BH170" s="332"/>
      <c r="BI170" s="335" t="str">
        <f t="shared" ref="BI170" si="296">IF(BE170="","",TRUNC($X170*BE170,0))</f>
        <v/>
      </c>
      <c r="BJ170" s="336"/>
      <c r="BK170" s="336"/>
      <c r="BL170" s="336"/>
      <c r="BM170" s="336"/>
      <c r="BN170" s="337"/>
      <c r="BO170" s="331"/>
      <c r="BP170" s="332"/>
      <c r="BQ170" s="332"/>
      <c r="BR170" s="332"/>
      <c r="BS170" s="335" t="str">
        <f t="shared" ref="BS170" si="297">IF(BO170="","",TRUNC($X170*BO170,0))</f>
        <v/>
      </c>
      <c r="BT170" s="336"/>
      <c r="BU170" s="336"/>
      <c r="BV170" s="336"/>
      <c r="BW170" s="336"/>
      <c r="BX170" s="337"/>
    </row>
    <row r="171" spans="1:76" ht="12" customHeight="1" x14ac:dyDescent="0.4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30"/>
      <c r="S171" s="344"/>
      <c r="T171" s="345"/>
      <c r="U171" s="345"/>
      <c r="V171" s="345"/>
      <c r="W171" s="346"/>
      <c r="X171" s="344"/>
      <c r="Y171" s="345"/>
      <c r="Z171" s="345"/>
      <c r="AA171" s="345"/>
      <c r="AB171" s="346"/>
      <c r="AC171" s="349"/>
      <c r="AD171" s="350"/>
      <c r="AE171" s="353"/>
      <c r="AF171" s="354"/>
      <c r="AG171" s="354"/>
      <c r="AH171" s="354"/>
      <c r="AI171" s="354"/>
      <c r="AJ171" s="354"/>
      <c r="AK171" s="333"/>
      <c r="AL171" s="334"/>
      <c r="AM171" s="334"/>
      <c r="AN171" s="334"/>
      <c r="AO171" s="338"/>
      <c r="AP171" s="339"/>
      <c r="AQ171" s="339"/>
      <c r="AR171" s="339"/>
      <c r="AS171" s="339"/>
      <c r="AT171" s="340"/>
      <c r="AU171" s="333"/>
      <c r="AV171" s="334"/>
      <c r="AW171" s="334"/>
      <c r="AX171" s="334"/>
      <c r="AY171" s="338"/>
      <c r="AZ171" s="339"/>
      <c r="BA171" s="339"/>
      <c r="BB171" s="339"/>
      <c r="BC171" s="339"/>
      <c r="BD171" s="340"/>
      <c r="BE171" s="333"/>
      <c r="BF171" s="334"/>
      <c r="BG171" s="334"/>
      <c r="BH171" s="334"/>
      <c r="BI171" s="338"/>
      <c r="BJ171" s="339"/>
      <c r="BK171" s="339"/>
      <c r="BL171" s="339"/>
      <c r="BM171" s="339"/>
      <c r="BN171" s="340"/>
      <c r="BO171" s="333"/>
      <c r="BP171" s="334"/>
      <c r="BQ171" s="334"/>
      <c r="BR171" s="334"/>
      <c r="BS171" s="338"/>
      <c r="BT171" s="339"/>
      <c r="BU171" s="339"/>
      <c r="BV171" s="339"/>
      <c r="BW171" s="339"/>
      <c r="BX171" s="340"/>
    </row>
    <row r="172" spans="1:76" ht="12" customHeight="1" x14ac:dyDescent="0.45">
      <c r="A172" s="25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7"/>
      <c r="S172" s="341"/>
      <c r="T172" s="342"/>
      <c r="U172" s="342"/>
      <c r="V172" s="342"/>
      <c r="W172" s="343"/>
      <c r="X172" s="341"/>
      <c r="Y172" s="342"/>
      <c r="Z172" s="342"/>
      <c r="AA172" s="342"/>
      <c r="AB172" s="343"/>
      <c r="AC172" s="347"/>
      <c r="AD172" s="348"/>
      <c r="AE172" s="351">
        <f t="shared" ref="AE172" si="298">TRUNC(S172*X172,0)</f>
        <v>0</v>
      </c>
      <c r="AF172" s="352"/>
      <c r="AG172" s="352"/>
      <c r="AH172" s="352"/>
      <c r="AI172" s="352"/>
      <c r="AJ172" s="352"/>
      <c r="AK172" s="331"/>
      <c r="AL172" s="332"/>
      <c r="AM172" s="332"/>
      <c r="AN172" s="332"/>
      <c r="AO172" s="335" t="str">
        <f t="shared" ref="AO172" si="299">IF(AK172="","",TRUNC($X172*AK172,0))</f>
        <v/>
      </c>
      <c r="AP172" s="336"/>
      <c r="AQ172" s="336"/>
      <c r="AR172" s="336"/>
      <c r="AS172" s="336"/>
      <c r="AT172" s="337"/>
      <c r="AU172" s="331"/>
      <c r="AV172" s="332"/>
      <c r="AW172" s="332"/>
      <c r="AX172" s="332"/>
      <c r="AY172" s="335" t="str">
        <f t="shared" ref="AY172" si="300">IF(AU172="","",TRUNC($X172*AU172,0))</f>
        <v/>
      </c>
      <c r="AZ172" s="336"/>
      <c r="BA172" s="336"/>
      <c r="BB172" s="336"/>
      <c r="BC172" s="336"/>
      <c r="BD172" s="337"/>
      <c r="BE172" s="331"/>
      <c r="BF172" s="332"/>
      <c r="BG172" s="332"/>
      <c r="BH172" s="332"/>
      <c r="BI172" s="335" t="str">
        <f t="shared" ref="BI172" si="301">IF(BE172="","",TRUNC($X172*BE172,0))</f>
        <v/>
      </c>
      <c r="BJ172" s="336"/>
      <c r="BK172" s="336"/>
      <c r="BL172" s="336"/>
      <c r="BM172" s="336"/>
      <c r="BN172" s="337"/>
      <c r="BO172" s="331"/>
      <c r="BP172" s="332"/>
      <c r="BQ172" s="332"/>
      <c r="BR172" s="332"/>
      <c r="BS172" s="335" t="str">
        <f t="shared" ref="BS172" si="302">IF(BO172="","",TRUNC($X172*BO172,0))</f>
        <v/>
      </c>
      <c r="BT172" s="336"/>
      <c r="BU172" s="336"/>
      <c r="BV172" s="336"/>
      <c r="BW172" s="336"/>
      <c r="BX172" s="337"/>
    </row>
    <row r="173" spans="1:76" ht="12" customHeight="1" x14ac:dyDescent="0.45">
      <c r="A173" s="28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30"/>
      <c r="S173" s="344"/>
      <c r="T173" s="345"/>
      <c r="U173" s="345"/>
      <c r="V173" s="345"/>
      <c r="W173" s="346"/>
      <c r="X173" s="344"/>
      <c r="Y173" s="345"/>
      <c r="Z173" s="345"/>
      <c r="AA173" s="345"/>
      <c r="AB173" s="346"/>
      <c r="AC173" s="349"/>
      <c r="AD173" s="350"/>
      <c r="AE173" s="353"/>
      <c r="AF173" s="354"/>
      <c r="AG173" s="354"/>
      <c r="AH173" s="354"/>
      <c r="AI173" s="354"/>
      <c r="AJ173" s="354"/>
      <c r="AK173" s="333"/>
      <c r="AL173" s="334"/>
      <c r="AM173" s="334"/>
      <c r="AN173" s="334"/>
      <c r="AO173" s="338"/>
      <c r="AP173" s="339"/>
      <c r="AQ173" s="339"/>
      <c r="AR173" s="339"/>
      <c r="AS173" s="339"/>
      <c r="AT173" s="340"/>
      <c r="AU173" s="333"/>
      <c r="AV173" s="334"/>
      <c r="AW173" s="334"/>
      <c r="AX173" s="334"/>
      <c r="AY173" s="338"/>
      <c r="AZ173" s="339"/>
      <c r="BA173" s="339"/>
      <c r="BB173" s="339"/>
      <c r="BC173" s="339"/>
      <c r="BD173" s="340"/>
      <c r="BE173" s="333"/>
      <c r="BF173" s="334"/>
      <c r="BG173" s="334"/>
      <c r="BH173" s="334"/>
      <c r="BI173" s="338"/>
      <c r="BJ173" s="339"/>
      <c r="BK173" s="339"/>
      <c r="BL173" s="339"/>
      <c r="BM173" s="339"/>
      <c r="BN173" s="340"/>
      <c r="BO173" s="333"/>
      <c r="BP173" s="334"/>
      <c r="BQ173" s="334"/>
      <c r="BR173" s="334"/>
      <c r="BS173" s="338"/>
      <c r="BT173" s="339"/>
      <c r="BU173" s="339"/>
      <c r="BV173" s="339"/>
      <c r="BW173" s="339"/>
      <c r="BX173" s="340"/>
    </row>
    <row r="174" spans="1:76" ht="12" customHeight="1" x14ac:dyDescent="0.45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7"/>
      <c r="S174" s="341"/>
      <c r="T174" s="342"/>
      <c r="U174" s="342"/>
      <c r="V174" s="342"/>
      <c r="W174" s="343"/>
      <c r="X174" s="341"/>
      <c r="Y174" s="342"/>
      <c r="Z174" s="342"/>
      <c r="AA174" s="342"/>
      <c r="AB174" s="343"/>
      <c r="AC174" s="347"/>
      <c r="AD174" s="348"/>
      <c r="AE174" s="351">
        <f t="shared" ref="AE174" si="303">TRUNC(S174*X174,0)</f>
        <v>0</v>
      </c>
      <c r="AF174" s="352"/>
      <c r="AG174" s="352"/>
      <c r="AH174" s="352"/>
      <c r="AI174" s="352"/>
      <c r="AJ174" s="352"/>
      <c r="AK174" s="331"/>
      <c r="AL174" s="332"/>
      <c r="AM174" s="332"/>
      <c r="AN174" s="332"/>
      <c r="AO174" s="335" t="str">
        <f t="shared" ref="AO174" si="304">IF(AK174="","",TRUNC($X174*AK174,0))</f>
        <v/>
      </c>
      <c r="AP174" s="336"/>
      <c r="AQ174" s="336"/>
      <c r="AR174" s="336"/>
      <c r="AS174" s="336"/>
      <c r="AT174" s="337"/>
      <c r="AU174" s="331"/>
      <c r="AV174" s="332"/>
      <c r="AW174" s="332"/>
      <c r="AX174" s="332"/>
      <c r="AY174" s="335" t="str">
        <f t="shared" ref="AY174" si="305">IF(AU174="","",TRUNC($X174*AU174,0))</f>
        <v/>
      </c>
      <c r="AZ174" s="336"/>
      <c r="BA174" s="336"/>
      <c r="BB174" s="336"/>
      <c r="BC174" s="336"/>
      <c r="BD174" s="337"/>
      <c r="BE174" s="331"/>
      <c r="BF174" s="332"/>
      <c r="BG174" s="332"/>
      <c r="BH174" s="332"/>
      <c r="BI174" s="335" t="str">
        <f t="shared" ref="BI174" si="306">IF(BE174="","",TRUNC($X174*BE174,0))</f>
        <v/>
      </c>
      <c r="BJ174" s="336"/>
      <c r="BK174" s="336"/>
      <c r="BL174" s="336"/>
      <c r="BM174" s="336"/>
      <c r="BN174" s="337"/>
      <c r="BO174" s="331"/>
      <c r="BP174" s="332"/>
      <c r="BQ174" s="332"/>
      <c r="BR174" s="332"/>
      <c r="BS174" s="335" t="str">
        <f t="shared" ref="BS174" si="307">IF(BO174="","",TRUNC($X174*BO174,0))</f>
        <v/>
      </c>
      <c r="BT174" s="336"/>
      <c r="BU174" s="336"/>
      <c r="BV174" s="336"/>
      <c r="BW174" s="336"/>
      <c r="BX174" s="337"/>
    </row>
    <row r="175" spans="1:76" ht="12" customHeight="1" x14ac:dyDescent="0.45">
      <c r="A175" s="28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30"/>
      <c r="S175" s="344"/>
      <c r="T175" s="345"/>
      <c r="U175" s="345"/>
      <c r="V175" s="345"/>
      <c r="W175" s="346"/>
      <c r="X175" s="344"/>
      <c r="Y175" s="345"/>
      <c r="Z175" s="345"/>
      <c r="AA175" s="345"/>
      <c r="AB175" s="346"/>
      <c r="AC175" s="349"/>
      <c r="AD175" s="350"/>
      <c r="AE175" s="353"/>
      <c r="AF175" s="354"/>
      <c r="AG175" s="354"/>
      <c r="AH175" s="354"/>
      <c r="AI175" s="354"/>
      <c r="AJ175" s="354"/>
      <c r="AK175" s="333"/>
      <c r="AL175" s="334"/>
      <c r="AM175" s="334"/>
      <c r="AN175" s="334"/>
      <c r="AO175" s="338"/>
      <c r="AP175" s="339"/>
      <c r="AQ175" s="339"/>
      <c r="AR175" s="339"/>
      <c r="AS175" s="339"/>
      <c r="AT175" s="340"/>
      <c r="AU175" s="333"/>
      <c r="AV175" s="334"/>
      <c r="AW175" s="334"/>
      <c r="AX175" s="334"/>
      <c r="AY175" s="338"/>
      <c r="AZ175" s="339"/>
      <c r="BA175" s="339"/>
      <c r="BB175" s="339"/>
      <c r="BC175" s="339"/>
      <c r="BD175" s="340"/>
      <c r="BE175" s="333"/>
      <c r="BF175" s="334"/>
      <c r="BG175" s="334"/>
      <c r="BH175" s="334"/>
      <c r="BI175" s="338"/>
      <c r="BJ175" s="339"/>
      <c r="BK175" s="339"/>
      <c r="BL175" s="339"/>
      <c r="BM175" s="339"/>
      <c r="BN175" s="340"/>
      <c r="BO175" s="333"/>
      <c r="BP175" s="334"/>
      <c r="BQ175" s="334"/>
      <c r="BR175" s="334"/>
      <c r="BS175" s="338"/>
      <c r="BT175" s="339"/>
      <c r="BU175" s="339"/>
      <c r="BV175" s="339"/>
      <c r="BW175" s="339"/>
      <c r="BX175" s="340"/>
    </row>
    <row r="176" spans="1:76" ht="12" customHeight="1" x14ac:dyDescent="0.45">
      <c r="A176" s="25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7"/>
      <c r="S176" s="341"/>
      <c r="T176" s="342"/>
      <c r="U176" s="342"/>
      <c r="V176" s="342"/>
      <c r="W176" s="343"/>
      <c r="X176" s="341"/>
      <c r="Y176" s="342"/>
      <c r="Z176" s="342"/>
      <c r="AA176" s="342"/>
      <c r="AB176" s="343"/>
      <c r="AC176" s="347"/>
      <c r="AD176" s="348"/>
      <c r="AE176" s="351">
        <f t="shared" ref="AE176" si="308">TRUNC(S176*X176,0)</f>
        <v>0</v>
      </c>
      <c r="AF176" s="352"/>
      <c r="AG176" s="352"/>
      <c r="AH176" s="352"/>
      <c r="AI176" s="352"/>
      <c r="AJ176" s="352"/>
      <c r="AK176" s="331"/>
      <c r="AL176" s="332"/>
      <c r="AM176" s="332"/>
      <c r="AN176" s="332"/>
      <c r="AO176" s="335" t="str">
        <f t="shared" ref="AO176" si="309">IF(AK176="","",TRUNC($X176*AK176,0))</f>
        <v/>
      </c>
      <c r="AP176" s="336"/>
      <c r="AQ176" s="336"/>
      <c r="AR176" s="336"/>
      <c r="AS176" s="336"/>
      <c r="AT176" s="337"/>
      <c r="AU176" s="331"/>
      <c r="AV176" s="332"/>
      <c r="AW176" s="332"/>
      <c r="AX176" s="332"/>
      <c r="AY176" s="335" t="str">
        <f t="shared" ref="AY176" si="310">IF(AU176="","",TRUNC($X176*AU176,0))</f>
        <v/>
      </c>
      <c r="AZ176" s="336"/>
      <c r="BA176" s="336"/>
      <c r="BB176" s="336"/>
      <c r="BC176" s="336"/>
      <c r="BD176" s="337"/>
      <c r="BE176" s="331"/>
      <c r="BF176" s="332"/>
      <c r="BG176" s="332"/>
      <c r="BH176" s="332"/>
      <c r="BI176" s="335" t="str">
        <f t="shared" ref="BI176" si="311">IF(BE176="","",TRUNC($X176*BE176,0))</f>
        <v/>
      </c>
      <c r="BJ176" s="336"/>
      <c r="BK176" s="336"/>
      <c r="BL176" s="336"/>
      <c r="BM176" s="336"/>
      <c r="BN176" s="337"/>
      <c r="BO176" s="331"/>
      <c r="BP176" s="332"/>
      <c r="BQ176" s="332"/>
      <c r="BR176" s="332"/>
      <c r="BS176" s="335" t="str">
        <f t="shared" ref="BS176" si="312">IF(BO176="","",TRUNC($X176*BO176,0))</f>
        <v/>
      </c>
      <c r="BT176" s="336"/>
      <c r="BU176" s="336"/>
      <c r="BV176" s="336"/>
      <c r="BW176" s="336"/>
      <c r="BX176" s="337"/>
    </row>
    <row r="177" spans="1:76" ht="12" customHeight="1" x14ac:dyDescent="0.45">
      <c r="A177" s="2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30"/>
      <c r="S177" s="344"/>
      <c r="T177" s="345"/>
      <c r="U177" s="345"/>
      <c r="V177" s="345"/>
      <c r="W177" s="346"/>
      <c r="X177" s="344"/>
      <c r="Y177" s="345"/>
      <c r="Z177" s="345"/>
      <c r="AA177" s="345"/>
      <c r="AB177" s="346"/>
      <c r="AC177" s="349"/>
      <c r="AD177" s="350"/>
      <c r="AE177" s="353"/>
      <c r="AF177" s="354"/>
      <c r="AG177" s="354"/>
      <c r="AH177" s="354"/>
      <c r="AI177" s="354"/>
      <c r="AJ177" s="354"/>
      <c r="AK177" s="333"/>
      <c r="AL177" s="334"/>
      <c r="AM177" s="334"/>
      <c r="AN177" s="334"/>
      <c r="AO177" s="338"/>
      <c r="AP177" s="339"/>
      <c r="AQ177" s="339"/>
      <c r="AR177" s="339"/>
      <c r="AS177" s="339"/>
      <c r="AT177" s="340"/>
      <c r="AU177" s="333"/>
      <c r="AV177" s="334"/>
      <c r="AW177" s="334"/>
      <c r="AX177" s="334"/>
      <c r="AY177" s="338"/>
      <c r="AZ177" s="339"/>
      <c r="BA177" s="339"/>
      <c r="BB177" s="339"/>
      <c r="BC177" s="339"/>
      <c r="BD177" s="340"/>
      <c r="BE177" s="333"/>
      <c r="BF177" s="334"/>
      <c r="BG177" s="334"/>
      <c r="BH177" s="334"/>
      <c r="BI177" s="338"/>
      <c r="BJ177" s="339"/>
      <c r="BK177" s="339"/>
      <c r="BL177" s="339"/>
      <c r="BM177" s="339"/>
      <c r="BN177" s="340"/>
      <c r="BO177" s="333"/>
      <c r="BP177" s="334"/>
      <c r="BQ177" s="334"/>
      <c r="BR177" s="334"/>
      <c r="BS177" s="338"/>
      <c r="BT177" s="339"/>
      <c r="BU177" s="339"/>
      <c r="BV177" s="339"/>
      <c r="BW177" s="339"/>
      <c r="BX177" s="340"/>
    </row>
    <row r="178" spans="1:76" ht="12" customHeight="1" x14ac:dyDescent="0.45">
      <c r="A178" s="25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7"/>
      <c r="S178" s="341"/>
      <c r="T178" s="342"/>
      <c r="U178" s="342"/>
      <c r="V178" s="342"/>
      <c r="W178" s="343"/>
      <c r="X178" s="341"/>
      <c r="Y178" s="342"/>
      <c r="Z178" s="342"/>
      <c r="AA178" s="342"/>
      <c r="AB178" s="343"/>
      <c r="AC178" s="347"/>
      <c r="AD178" s="348"/>
      <c r="AE178" s="351">
        <f t="shared" ref="AE178" si="313">TRUNC(S178*X178,0)</f>
        <v>0</v>
      </c>
      <c r="AF178" s="352"/>
      <c r="AG178" s="352"/>
      <c r="AH178" s="352"/>
      <c r="AI178" s="352"/>
      <c r="AJ178" s="352"/>
      <c r="AK178" s="331"/>
      <c r="AL178" s="332"/>
      <c r="AM178" s="332"/>
      <c r="AN178" s="332"/>
      <c r="AO178" s="335" t="str">
        <f t="shared" ref="AO178" si="314">IF(AK178="","",TRUNC($X178*AK178,0))</f>
        <v/>
      </c>
      <c r="AP178" s="336"/>
      <c r="AQ178" s="336"/>
      <c r="AR178" s="336"/>
      <c r="AS178" s="336"/>
      <c r="AT178" s="337"/>
      <c r="AU178" s="331"/>
      <c r="AV178" s="332"/>
      <c r="AW178" s="332"/>
      <c r="AX178" s="332"/>
      <c r="AY178" s="335" t="str">
        <f t="shared" ref="AY178" si="315">IF(AU178="","",TRUNC($X178*AU178,0))</f>
        <v/>
      </c>
      <c r="AZ178" s="336"/>
      <c r="BA178" s="336"/>
      <c r="BB178" s="336"/>
      <c r="BC178" s="336"/>
      <c r="BD178" s="337"/>
      <c r="BE178" s="331"/>
      <c r="BF178" s="332"/>
      <c r="BG178" s="332"/>
      <c r="BH178" s="332"/>
      <c r="BI178" s="335" t="str">
        <f t="shared" ref="BI178" si="316">IF(BE178="","",TRUNC($X178*BE178,0))</f>
        <v/>
      </c>
      <c r="BJ178" s="336"/>
      <c r="BK178" s="336"/>
      <c r="BL178" s="336"/>
      <c r="BM178" s="336"/>
      <c r="BN178" s="337"/>
      <c r="BO178" s="331"/>
      <c r="BP178" s="332"/>
      <c r="BQ178" s="332"/>
      <c r="BR178" s="332"/>
      <c r="BS178" s="335" t="str">
        <f t="shared" ref="BS178" si="317">IF(BO178="","",TRUNC($X178*BO178,0))</f>
        <v/>
      </c>
      <c r="BT178" s="336"/>
      <c r="BU178" s="336"/>
      <c r="BV178" s="336"/>
      <c r="BW178" s="336"/>
      <c r="BX178" s="337"/>
    </row>
    <row r="179" spans="1:76" ht="12" customHeight="1" x14ac:dyDescent="0.45">
      <c r="A179" s="2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30"/>
      <c r="S179" s="344"/>
      <c r="T179" s="345"/>
      <c r="U179" s="345"/>
      <c r="V179" s="345"/>
      <c r="W179" s="346"/>
      <c r="X179" s="344"/>
      <c r="Y179" s="345"/>
      <c r="Z179" s="345"/>
      <c r="AA179" s="345"/>
      <c r="AB179" s="346"/>
      <c r="AC179" s="349"/>
      <c r="AD179" s="350"/>
      <c r="AE179" s="353"/>
      <c r="AF179" s="354"/>
      <c r="AG179" s="354"/>
      <c r="AH179" s="354"/>
      <c r="AI179" s="354"/>
      <c r="AJ179" s="354"/>
      <c r="AK179" s="333"/>
      <c r="AL179" s="334"/>
      <c r="AM179" s="334"/>
      <c r="AN179" s="334"/>
      <c r="AO179" s="338"/>
      <c r="AP179" s="339"/>
      <c r="AQ179" s="339"/>
      <c r="AR179" s="339"/>
      <c r="AS179" s="339"/>
      <c r="AT179" s="340"/>
      <c r="AU179" s="333"/>
      <c r="AV179" s="334"/>
      <c r="AW179" s="334"/>
      <c r="AX179" s="334"/>
      <c r="AY179" s="338"/>
      <c r="AZ179" s="339"/>
      <c r="BA179" s="339"/>
      <c r="BB179" s="339"/>
      <c r="BC179" s="339"/>
      <c r="BD179" s="340"/>
      <c r="BE179" s="333"/>
      <c r="BF179" s="334"/>
      <c r="BG179" s="334"/>
      <c r="BH179" s="334"/>
      <c r="BI179" s="338"/>
      <c r="BJ179" s="339"/>
      <c r="BK179" s="339"/>
      <c r="BL179" s="339"/>
      <c r="BM179" s="339"/>
      <c r="BN179" s="340"/>
      <c r="BO179" s="333"/>
      <c r="BP179" s="334"/>
      <c r="BQ179" s="334"/>
      <c r="BR179" s="334"/>
      <c r="BS179" s="338"/>
      <c r="BT179" s="339"/>
      <c r="BU179" s="339"/>
      <c r="BV179" s="339"/>
      <c r="BW179" s="339"/>
      <c r="BX179" s="340"/>
    </row>
    <row r="180" spans="1:76" ht="12" customHeight="1" x14ac:dyDescent="0.45">
      <c r="A180" s="25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7"/>
      <c r="S180" s="341"/>
      <c r="T180" s="342"/>
      <c r="U180" s="342"/>
      <c r="V180" s="342"/>
      <c r="W180" s="343"/>
      <c r="X180" s="341"/>
      <c r="Y180" s="342"/>
      <c r="Z180" s="342"/>
      <c r="AA180" s="342"/>
      <c r="AB180" s="343"/>
      <c r="AC180" s="347"/>
      <c r="AD180" s="348"/>
      <c r="AE180" s="351">
        <f t="shared" ref="AE180" si="318">TRUNC(S180*X180,0)</f>
        <v>0</v>
      </c>
      <c r="AF180" s="352"/>
      <c r="AG180" s="352"/>
      <c r="AH180" s="352"/>
      <c r="AI180" s="352"/>
      <c r="AJ180" s="352"/>
      <c r="AK180" s="331"/>
      <c r="AL180" s="332"/>
      <c r="AM180" s="332"/>
      <c r="AN180" s="332"/>
      <c r="AO180" s="335" t="str">
        <f t="shared" ref="AO180" si="319">IF(AK180="","",TRUNC($X180*AK180,0))</f>
        <v/>
      </c>
      <c r="AP180" s="336"/>
      <c r="AQ180" s="336"/>
      <c r="AR180" s="336"/>
      <c r="AS180" s="336"/>
      <c r="AT180" s="337"/>
      <c r="AU180" s="331"/>
      <c r="AV180" s="332"/>
      <c r="AW180" s="332"/>
      <c r="AX180" s="332"/>
      <c r="AY180" s="335" t="str">
        <f t="shared" ref="AY180" si="320">IF(AU180="","",TRUNC($X180*AU180,0))</f>
        <v/>
      </c>
      <c r="AZ180" s="336"/>
      <c r="BA180" s="336"/>
      <c r="BB180" s="336"/>
      <c r="BC180" s="336"/>
      <c r="BD180" s="337"/>
      <c r="BE180" s="331"/>
      <c r="BF180" s="332"/>
      <c r="BG180" s="332"/>
      <c r="BH180" s="332"/>
      <c r="BI180" s="335" t="str">
        <f t="shared" ref="BI180" si="321">IF(BE180="","",TRUNC($X180*BE180,0))</f>
        <v/>
      </c>
      <c r="BJ180" s="336"/>
      <c r="BK180" s="336"/>
      <c r="BL180" s="336"/>
      <c r="BM180" s="336"/>
      <c r="BN180" s="337"/>
      <c r="BO180" s="331"/>
      <c r="BP180" s="332"/>
      <c r="BQ180" s="332"/>
      <c r="BR180" s="332"/>
      <c r="BS180" s="335" t="str">
        <f t="shared" ref="BS180" si="322">IF(BO180="","",TRUNC($X180*BO180,0))</f>
        <v/>
      </c>
      <c r="BT180" s="336"/>
      <c r="BU180" s="336"/>
      <c r="BV180" s="336"/>
      <c r="BW180" s="336"/>
      <c r="BX180" s="337"/>
    </row>
    <row r="181" spans="1:76" ht="12" customHeight="1" x14ac:dyDescent="0.45">
      <c r="A181" s="2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30"/>
      <c r="S181" s="344"/>
      <c r="T181" s="345"/>
      <c r="U181" s="345"/>
      <c r="V181" s="345"/>
      <c r="W181" s="346"/>
      <c r="X181" s="344"/>
      <c r="Y181" s="345"/>
      <c r="Z181" s="345"/>
      <c r="AA181" s="345"/>
      <c r="AB181" s="346"/>
      <c r="AC181" s="349"/>
      <c r="AD181" s="350"/>
      <c r="AE181" s="353"/>
      <c r="AF181" s="354"/>
      <c r="AG181" s="354"/>
      <c r="AH181" s="354"/>
      <c r="AI181" s="354"/>
      <c r="AJ181" s="354"/>
      <c r="AK181" s="333"/>
      <c r="AL181" s="334"/>
      <c r="AM181" s="334"/>
      <c r="AN181" s="334"/>
      <c r="AO181" s="338"/>
      <c r="AP181" s="339"/>
      <c r="AQ181" s="339"/>
      <c r="AR181" s="339"/>
      <c r="AS181" s="339"/>
      <c r="AT181" s="340"/>
      <c r="AU181" s="333"/>
      <c r="AV181" s="334"/>
      <c r="AW181" s="334"/>
      <c r="AX181" s="334"/>
      <c r="AY181" s="338"/>
      <c r="AZ181" s="339"/>
      <c r="BA181" s="339"/>
      <c r="BB181" s="339"/>
      <c r="BC181" s="339"/>
      <c r="BD181" s="340"/>
      <c r="BE181" s="333"/>
      <c r="BF181" s="334"/>
      <c r="BG181" s="334"/>
      <c r="BH181" s="334"/>
      <c r="BI181" s="338"/>
      <c r="BJ181" s="339"/>
      <c r="BK181" s="339"/>
      <c r="BL181" s="339"/>
      <c r="BM181" s="339"/>
      <c r="BN181" s="340"/>
      <c r="BO181" s="333"/>
      <c r="BP181" s="334"/>
      <c r="BQ181" s="334"/>
      <c r="BR181" s="334"/>
      <c r="BS181" s="338"/>
      <c r="BT181" s="339"/>
      <c r="BU181" s="339"/>
      <c r="BV181" s="339"/>
      <c r="BW181" s="339"/>
      <c r="BX181" s="340"/>
    </row>
    <row r="182" spans="1:76" ht="12" customHeight="1" x14ac:dyDescent="0.45">
      <c r="A182" s="395" t="s">
        <v>100</v>
      </c>
      <c r="B182" s="396"/>
      <c r="C182" s="396"/>
      <c r="D182" s="396"/>
      <c r="E182" s="396"/>
      <c r="F182" s="396"/>
      <c r="G182" s="396"/>
      <c r="H182" s="396"/>
      <c r="I182" s="396"/>
      <c r="J182" s="396"/>
      <c r="K182" s="396"/>
      <c r="L182" s="396"/>
      <c r="M182" s="396"/>
      <c r="N182" s="396"/>
      <c r="O182" s="396"/>
      <c r="P182" s="396"/>
      <c r="Q182" s="396"/>
      <c r="R182" s="397"/>
      <c r="S182" s="401"/>
      <c r="T182" s="402"/>
      <c r="U182" s="402"/>
      <c r="V182" s="402"/>
      <c r="W182" s="403"/>
      <c r="X182" s="407"/>
      <c r="Y182" s="408"/>
      <c r="Z182" s="408"/>
      <c r="AA182" s="408"/>
      <c r="AB182" s="409"/>
      <c r="AC182" s="385"/>
      <c r="AD182" s="386"/>
      <c r="AE182" s="335">
        <f>SUM(AE154:AJ181)</f>
        <v>0</v>
      </c>
      <c r="AF182" s="336"/>
      <c r="AG182" s="336"/>
      <c r="AH182" s="336"/>
      <c r="AI182" s="336"/>
      <c r="AJ182" s="336"/>
      <c r="AK182" s="389"/>
      <c r="AL182" s="390"/>
      <c r="AM182" s="390"/>
      <c r="AN182" s="391"/>
      <c r="AO182" s="335">
        <f>SUM(AO154:AT181)</f>
        <v>0</v>
      </c>
      <c r="AP182" s="336"/>
      <c r="AQ182" s="336"/>
      <c r="AR182" s="336"/>
      <c r="AS182" s="336"/>
      <c r="AT182" s="336"/>
      <c r="AU182" s="355"/>
      <c r="AV182" s="356"/>
      <c r="AW182" s="356"/>
      <c r="AX182" s="357"/>
      <c r="AY182" s="335">
        <f>SUM(AY154:BD181)</f>
        <v>0</v>
      </c>
      <c r="AZ182" s="336"/>
      <c r="BA182" s="336"/>
      <c r="BB182" s="336"/>
      <c r="BC182" s="336"/>
      <c r="BD182" s="336"/>
      <c r="BE182" s="355"/>
      <c r="BF182" s="356"/>
      <c r="BG182" s="356"/>
      <c r="BH182" s="357"/>
      <c r="BI182" s="335">
        <f>SUM(BI154:BN181)</f>
        <v>0</v>
      </c>
      <c r="BJ182" s="336"/>
      <c r="BK182" s="336"/>
      <c r="BL182" s="336"/>
      <c r="BM182" s="336"/>
      <c r="BN182" s="336"/>
      <c r="BO182" s="355"/>
      <c r="BP182" s="356"/>
      <c r="BQ182" s="356"/>
      <c r="BR182" s="357"/>
      <c r="BS182" s="335">
        <f>SUM(BS154:BX181)</f>
        <v>0</v>
      </c>
      <c r="BT182" s="336"/>
      <c r="BU182" s="336"/>
      <c r="BV182" s="336"/>
      <c r="BW182" s="336"/>
      <c r="BX182" s="337"/>
    </row>
    <row r="183" spans="1:76" ht="12" customHeight="1" x14ac:dyDescent="0.45">
      <c r="A183" s="398"/>
      <c r="B183" s="399"/>
      <c r="C183" s="399"/>
      <c r="D183" s="399"/>
      <c r="E183" s="399"/>
      <c r="F183" s="399"/>
      <c r="G183" s="399"/>
      <c r="H183" s="399"/>
      <c r="I183" s="399"/>
      <c r="J183" s="399"/>
      <c r="K183" s="399"/>
      <c r="L183" s="399"/>
      <c r="M183" s="399"/>
      <c r="N183" s="399"/>
      <c r="O183" s="399"/>
      <c r="P183" s="399"/>
      <c r="Q183" s="399"/>
      <c r="R183" s="400"/>
      <c r="S183" s="404"/>
      <c r="T183" s="405"/>
      <c r="U183" s="405"/>
      <c r="V183" s="405"/>
      <c r="W183" s="406"/>
      <c r="X183" s="410"/>
      <c r="Y183" s="411"/>
      <c r="Z183" s="411"/>
      <c r="AA183" s="411"/>
      <c r="AB183" s="412"/>
      <c r="AC183" s="387"/>
      <c r="AD183" s="388"/>
      <c r="AE183" s="338"/>
      <c r="AF183" s="339"/>
      <c r="AG183" s="339"/>
      <c r="AH183" s="339"/>
      <c r="AI183" s="339"/>
      <c r="AJ183" s="339"/>
      <c r="AK183" s="392"/>
      <c r="AL183" s="393"/>
      <c r="AM183" s="393"/>
      <c r="AN183" s="394"/>
      <c r="AO183" s="338"/>
      <c r="AP183" s="339"/>
      <c r="AQ183" s="339"/>
      <c r="AR183" s="339"/>
      <c r="AS183" s="339"/>
      <c r="AT183" s="339"/>
      <c r="AU183" s="358"/>
      <c r="AV183" s="359"/>
      <c r="AW183" s="359"/>
      <c r="AX183" s="360"/>
      <c r="AY183" s="338"/>
      <c r="AZ183" s="339"/>
      <c r="BA183" s="339"/>
      <c r="BB183" s="339"/>
      <c r="BC183" s="339"/>
      <c r="BD183" s="339"/>
      <c r="BE183" s="358"/>
      <c r="BF183" s="359"/>
      <c r="BG183" s="359"/>
      <c r="BH183" s="360"/>
      <c r="BI183" s="338"/>
      <c r="BJ183" s="339"/>
      <c r="BK183" s="339"/>
      <c r="BL183" s="339"/>
      <c r="BM183" s="339"/>
      <c r="BN183" s="339"/>
      <c r="BO183" s="358"/>
      <c r="BP183" s="359"/>
      <c r="BQ183" s="359"/>
      <c r="BR183" s="360"/>
      <c r="BS183" s="338"/>
      <c r="BT183" s="339"/>
      <c r="BU183" s="339"/>
      <c r="BV183" s="339"/>
      <c r="BW183" s="339"/>
      <c r="BX183" s="340"/>
    </row>
    <row r="184" spans="1:76" ht="12" customHeight="1" x14ac:dyDescent="0.45">
      <c r="A184" s="367" t="s">
        <v>67</v>
      </c>
      <c r="B184" s="368"/>
      <c r="C184" s="368"/>
      <c r="D184" s="368"/>
      <c r="E184" s="368"/>
      <c r="F184" s="368"/>
      <c r="G184" s="368"/>
      <c r="H184" s="368"/>
      <c r="I184" s="368"/>
      <c r="J184" s="368"/>
      <c r="K184" s="368"/>
      <c r="L184" s="368"/>
      <c r="M184" s="368"/>
      <c r="N184" s="368"/>
      <c r="O184" s="368"/>
      <c r="P184" s="368"/>
      <c r="Q184" s="368"/>
      <c r="R184" s="369"/>
      <c r="S184" s="373"/>
      <c r="T184" s="374"/>
      <c r="U184" s="374"/>
      <c r="V184" s="374"/>
      <c r="W184" s="375"/>
      <c r="X184" s="379"/>
      <c r="Y184" s="380"/>
      <c r="Z184" s="380"/>
      <c r="AA184" s="380"/>
      <c r="AB184" s="381"/>
      <c r="AC184" s="385"/>
      <c r="AD184" s="386"/>
      <c r="AE184" s="361" t="str">
        <f ca="1">IF($A184="合 計",SUMIF(OFFSET($A$1,0,0,($BX149*37),1),"小　計",OFFSET(AE$1,0,0,($BX149*37),1)),"-")</f>
        <v>-</v>
      </c>
      <c r="AF184" s="362"/>
      <c r="AG184" s="362"/>
      <c r="AH184" s="362"/>
      <c r="AI184" s="362"/>
      <c r="AJ184" s="362"/>
      <c r="AK184" s="389"/>
      <c r="AL184" s="390"/>
      <c r="AM184" s="390"/>
      <c r="AN184" s="391"/>
      <c r="AO184" s="361" t="str">
        <f ca="1">IF($A184="合 計",SUMIF(OFFSET($A$1,0,0,($BX149*37),1),"小　計",OFFSET(AO$1,0,0,($BX149*37),1)),"-")</f>
        <v>-</v>
      </c>
      <c r="AP184" s="362"/>
      <c r="AQ184" s="362"/>
      <c r="AR184" s="362"/>
      <c r="AS184" s="362"/>
      <c r="AT184" s="362"/>
      <c r="AU184" s="355"/>
      <c r="AV184" s="356"/>
      <c r="AW184" s="356"/>
      <c r="AX184" s="357"/>
      <c r="AY184" s="361" t="str">
        <f ca="1">IF($A184="合 計",SUMIF(OFFSET($A$1,0,0,($BX149*37),1),"小　計",OFFSET(AY$1,0,0,($BX149*37),1)),"-")</f>
        <v>-</v>
      </c>
      <c r="AZ184" s="362"/>
      <c r="BA184" s="362"/>
      <c r="BB184" s="362"/>
      <c r="BC184" s="362"/>
      <c r="BD184" s="362"/>
      <c r="BE184" s="355"/>
      <c r="BF184" s="356"/>
      <c r="BG184" s="356"/>
      <c r="BH184" s="357"/>
      <c r="BI184" s="361" t="str">
        <f ca="1">IF($A184="合 計",SUMIF(OFFSET($A$1,0,0,($BX149*37),1),"小　計",OFFSET(BI$1,0,0,($BX149*37),1)),"-")</f>
        <v>-</v>
      </c>
      <c r="BJ184" s="362"/>
      <c r="BK184" s="362"/>
      <c r="BL184" s="362"/>
      <c r="BM184" s="362"/>
      <c r="BN184" s="362"/>
      <c r="BO184" s="355"/>
      <c r="BP184" s="356"/>
      <c r="BQ184" s="356"/>
      <c r="BR184" s="357"/>
      <c r="BS184" s="361" t="str">
        <f ca="1">IF($A184="合 計",SUMIF(OFFSET($A$1,0,0,($BX149*37),1),"小　計",OFFSET(BS$1,0,0,($BX149*37),1)),"-")</f>
        <v>-</v>
      </c>
      <c r="BT184" s="362"/>
      <c r="BU184" s="362"/>
      <c r="BV184" s="362"/>
      <c r="BW184" s="362"/>
      <c r="BX184" s="365"/>
    </row>
    <row r="185" spans="1:76" ht="12" customHeight="1" x14ac:dyDescent="0.45">
      <c r="A185" s="370"/>
      <c r="B185" s="371"/>
      <c r="C185" s="371"/>
      <c r="D185" s="371"/>
      <c r="E185" s="371"/>
      <c r="F185" s="371"/>
      <c r="G185" s="371"/>
      <c r="H185" s="371"/>
      <c r="I185" s="371"/>
      <c r="J185" s="371"/>
      <c r="K185" s="371"/>
      <c r="L185" s="371"/>
      <c r="M185" s="371"/>
      <c r="N185" s="371"/>
      <c r="O185" s="371"/>
      <c r="P185" s="371"/>
      <c r="Q185" s="371"/>
      <c r="R185" s="372"/>
      <c r="S185" s="376"/>
      <c r="T185" s="377"/>
      <c r="U185" s="377"/>
      <c r="V185" s="377"/>
      <c r="W185" s="378"/>
      <c r="X185" s="382"/>
      <c r="Y185" s="383"/>
      <c r="Z185" s="383"/>
      <c r="AA185" s="383"/>
      <c r="AB185" s="384"/>
      <c r="AC185" s="387"/>
      <c r="AD185" s="388"/>
      <c r="AE185" s="363"/>
      <c r="AF185" s="364"/>
      <c r="AG185" s="364"/>
      <c r="AH185" s="364"/>
      <c r="AI185" s="364"/>
      <c r="AJ185" s="364"/>
      <c r="AK185" s="392"/>
      <c r="AL185" s="393"/>
      <c r="AM185" s="393"/>
      <c r="AN185" s="394"/>
      <c r="AO185" s="363"/>
      <c r="AP185" s="364"/>
      <c r="AQ185" s="364"/>
      <c r="AR185" s="364"/>
      <c r="AS185" s="364"/>
      <c r="AT185" s="364"/>
      <c r="AU185" s="358"/>
      <c r="AV185" s="359"/>
      <c r="AW185" s="359"/>
      <c r="AX185" s="360"/>
      <c r="AY185" s="363"/>
      <c r="AZ185" s="364"/>
      <c r="BA185" s="364"/>
      <c r="BB185" s="364"/>
      <c r="BC185" s="364"/>
      <c r="BD185" s="364"/>
      <c r="BE185" s="358"/>
      <c r="BF185" s="359"/>
      <c r="BG185" s="359"/>
      <c r="BH185" s="360"/>
      <c r="BI185" s="363"/>
      <c r="BJ185" s="364"/>
      <c r="BK185" s="364"/>
      <c r="BL185" s="364"/>
      <c r="BM185" s="364"/>
      <c r="BN185" s="364"/>
      <c r="BO185" s="358"/>
      <c r="BP185" s="359"/>
      <c r="BQ185" s="359"/>
      <c r="BR185" s="360"/>
      <c r="BS185" s="363"/>
      <c r="BT185" s="364"/>
      <c r="BU185" s="364"/>
      <c r="BV185" s="364"/>
      <c r="BW185" s="364"/>
      <c r="BX185" s="366"/>
    </row>
    <row r="186" spans="1:76" x14ac:dyDescent="0.45">
      <c r="A186" s="325" t="s">
        <v>72</v>
      </c>
      <c r="B186" s="325"/>
      <c r="C186" s="325"/>
      <c r="D186" s="325"/>
      <c r="E186" s="326" t="str">
        <f>IF('請求書 (入力例）'!$BX$4="","工事コードを入力してください",'請求書 (入力例）'!$BX$4)</f>
        <v>23890-1001</v>
      </c>
      <c r="F186" s="326"/>
      <c r="G186" s="326"/>
      <c r="H186" s="326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27" t="s">
        <v>70</v>
      </c>
      <c r="BW186" s="327"/>
      <c r="BX186" s="33">
        <f>BX149+1</f>
        <v>6</v>
      </c>
    </row>
    <row r="187" spans="1:76" x14ac:dyDescent="0.45">
      <c r="A187" s="328" t="s">
        <v>73</v>
      </c>
      <c r="B187" s="328"/>
      <c r="C187" s="328"/>
      <c r="D187" s="328"/>
      <c r="E187" s="329" t="str">
        <f>IF('請求書 (入力例）'!$BA$6="","",'請求書 (入力例）'!$BA$6)</f>
        <v>〇×舗装工事</v>
      </c>
      <c r="F187" s="329"/>
      <c r="G187" s="329"/>
      <c r="H187" s="329"/>
      <c r="I187" s="329"/>
      <c r="J187" s="329"/>
      <c r="K187" s="329"/>
      <c r="L187" s="329"/>
      <c r="M187" s="329"/>
      <c r="N187" s="329"/>
      <c r="O187" s="329"/>
      <c r="P187" s="329"/>
      <c r="Q187" s="329"/>
      <c r="R187" s="329"/>
      <c r="S187" s="330" t="s">
        <v>74</v>
      </c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330"/>
      <c r="AY187" s="330"/>
      <c r="AZ187" s="330"/>
      <c r="BA187" s="330"/>
      <c r="BB187" s="330"/>
      <c r="BC187" s="330"/>
      <c r="BD187" s="330"/>
      <c r="BE187" s="330"/>
      <c r="BF187" s="330"/>
      <c r="BG187" s="330"/>
      <c r="BH187" s="330"/>
      <c r="BI187" s="330"/>
      <c r="BJ187" s="34" t="s">
        <v>75</v>
      </c>
      <c r="BK187" s="35"/>
      <c r="BL187" s="35"/>
      <c r="BM187" s="310">
        <f>IF('請求書 (入力例）'!$G$6="","",'請求書 (入力例）'!$G$6)</f>
        <v>5</v>
      </c>
      <c r="BN187" s="310"/>
      <c r="BO187" s="310" t="s">
        <v>76</v>
      </c>
      <c r="BP187" s="310"/>
      <c r="BQ187" s="310"/>
      <c r="BR187" s="310">
        <f>IF('請求書 (入力例）'!$K$6="","",'請求書 (入力例）'!$K$6)</f>
        <v>4</v>
      </c>
      <c r="BS187" s="310"/>
      <c r="BT187" s="310" t="s">
        <v>77</v>
      </c>
      <c r="BU187" s="310"/>
      <c r="BV187" s="310">
        <f>IF('請求書 (入力例）'!$P$6="","",'請求書 (入力例）'!$P$6)</f>
        <v>30</v>
      </c>
      <c r="BW187" s="310"/>
      <c r="BX187" s="35" t="s">
        <v>78</v>
      </c>
    </row>
    <row r="188" spans="1:76" x14ac:dyDescent="0.45">
      <c r="A188" s="311" t="s">
        <v>92</v>
      </c>
      <c r="B188" s="312"/>
      <c r="C188" s="312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3"/>
      <c r="S188" s="320" t="s">
        <v>93</v>
      </c>
      <c r="T188" s="321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321"/>
      <c r="AJ188" s="322"/>
      <c r="AK188" s="320" t="s">
        <v>94</v>
      </c>
      <c r="AL188" s="321"/>
      <c r="AM188" s="321"/>
      <c r="AN188" s="321"/>
      <c r="AO188" s="321"/>
      <c r="AP188" s="321"/>
      <c r="AQ188" s="321"/>
      <c r="AR188" s="321"/>
      <c r="AS188" s="321"/>
      <c r="AT188" s="321"/>
      <c r="AU188" s="321"/>
      <c r="AV188" s="321"/>
      <c r="AW188" s="321"/>
      <c r="AX188" s="321"/>
      <c r="AY188" s="321"/>
      <c r="AZ188" s="321"/>
      <c r="BA188" s="321"/>
      <c r="BB188" s="321"/>
      <c r="BC188" s="321"/>
      <c r="BD188" s="321"/>
      <c r="BE188" s="321"/>
      <c r="BF188" s="321"/>
      <c r="BG188" s="321"/>
      <c r="BH188" s="321"/>
      <c r="BI188" s="321"/>
      <c r="BJ188" s="321"/>
      <c r="BK188" s="321"/>
      <c r="BL188" s="321"/>
      <c r="BM188" s="321"/>
      <c r="BN188" s="321"/>
      <c r="BO188" s="321"/>
      <c r="BP188" s="321"/>
      <c r="BQ188" s="321"/>
      <c r="BR188" s="321"/>
      <c r="BS188" s="321"/>
      <c r="BT188" s="321"/>
      <c r="BU188" s="321"/>
      <c r="BV188" s="321"/>
      <c r="BW188" s="321"/>
      <c r="BX188" s="322"/>
    </row>
    <row r="189" spans="1:76" ht="13.2" customHeight="1" x14ac:dyDescent="0.45">
      <c r="A189" s="314"/>
      <c r="B189" s="315"/>
      <c r="C189" s="315"/>
      <c r="D189" s="315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6"/>
      <c r="S189" s="323" t="s">
        <v>83</v>
      </c>
      <c r="T189" s="323"/>
      <c r="U189" s="323"/>
      <c r="V189" s="323"/>
      <c r="W189" s="323"/>
      <c r="X189" s="323" t="s">
        <v>95</v>
      </c>
      <c r="Y189" s="323"/>
      <c r="Z189" s="323"/>
      <c r="AA189" s="323"/>
      <c r="AB189" s="323"/>
      <c r="AC189" s="323" t="s">
        <v>96</v>
      </c>
      <c r="AD189" s="323"/>
      <c r="AE189" s="323" t="s">
        <v>97</v>
      </c>
      <c r="AF189" s="323"/>
      <c r="AG189" s="323"/>
      <c r="AH189" s="323"/>
      <c r="AI189" s="323"/>
      <c r="AJ189" s="323"/>
      <c r="AK189" s="302" t="s">
        <v>83</v>
      </c>
      <c r="AL189" s="303"/>
      <c r="AM189" s="303"/>
      <c r="AN189" s="304"/>
      <c r="AO189" s="22" t="s">
        <v>98</v>
      </c>
      <c r="AP189" s="31"/>
      <c r="AQ189" s="23" t="s">
        <v>99</v>
      </c>
      <c r="AR189" s="23"/>
      <c r="AS189" s="23"/>
      <c r="AT189" s="24"/>
      <c r="AU189" s="302" t="s">
        <v>83</v>
      </c>
      <c r="AV189" s="303"/>
      <c r="AW189" s="303"/>
      <c r="AX189" s="304"/>
      <c r="AY189" s="22" t="s">
        <v>98</v>
      </c>
      <c r="AZ189" s="31"/>
      <c r="BA189" s="23" t="s">
        <v>99</v>
      </c>
      <c r="BB189" s="23"/>
      <c r="BC189" s="23"/>
      <c r="BD189" s="24"/>
      <c r="BE189" s="302" t="s">
        <v>83</v>
      </c>
      <c r="BF189" s="303"/>
      <c r="BG189" s="303"/>
      <c r="BH189" s="304"/>
      <c r="BI189" s="22" t="s">
        <v>98</v>
      </c>
      <c r="BJ189" s="31"/>
      <c r="BK189" s="23" t="s">
        <v>99</v>
      </c>
      <c r="BL189" s="23"/>
      <c r="BM189" s="23"/>
      <c r="BN189" s="24"/>
      <c r="BO189" s="302" t="s">
        <v>83</v>
      </c>
      <c r="BP189" s="303"/>
      <c r="BQ189" s="303"/>
      <c r="BR189" s="304"/>
      <c r="BS189" s="22" t="s">
        <v>98</v>
      </c>
      <c r="BT189" s="31"/>
      <c r="BU189" s="23" t="s">
        <v>99</v>
      </c>
      <c r="BV189" s="23"/>
      <c r="BW189" s="23"/>
      <c r="BX189" s="24"/>
    </row>
    <row r="190" spans="1:76" x14ac:dyDescent="0.45">
      <c r="A190" s="317"/>
      <c r="B190" s="318"/>
      <c r="C190" s="318"/>
      <c r="D190" s="318"/>
      <c r="E190" s="318"/>
      <c r="F190" s="318"/>
      <c r="G190" s="318"/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9"/>
      <c r="S190" s="324"/>
      <c r="T190" s="324"/>
      <c r="U190" s="324"/>
      <c r="V190" s="324"/>
      <c r="W190" s="324"/>
      <c r="X190" s="324"/>
      <c r="Y190" s="324"/>
      <c r="Z190" s="324"/>
      <c r="AA190" s="324"/>
      <c r="AB190" s="324"/>
      <c r="AC190" s="324"/>
      <c r="AD190" s="324"/>
      <c r="AE190" s="324"/>
      <c r="AF190" s="324"/>
      <c r="AG190" s="324"/>
      <c r="AH190" s="324"/>
      <c r="AI190" s="324"/>
      <c r="AJ190" s="324"/>
      <c r="AK190" s="305"/>
      <c r="AL190" s="306"/>
      <c r="AM190" s="306"/>
      <c r="AN190" s="307"/>
      <c r="AO190" s="32"/>
      <c r="AP190" s="308" t="s">
        <v>31</v>
      </c>
      <c r="AQ190" s="308"/>
      <c r="AR190" s="308"/>
      <c r="AS190" s="308"/>
      <c r="AT190" s="309"/>
      <c r="AU190" s="305"/>
      <c r="AV190" s="306"/>
      <c r="AW190" s="306"/>
      <c r="AX190" s="307"/>
      <c r="AY190" s="32"/>
      <c r="AZ190" s="308" t="s">
        <v>31</v>
      </c>
      <c r="BA190" s="308"/>
      <c r="BB190" s="308"/>
      <c r="BC190" s="308"/>
      <c r="BD190" s="309"/>
      <c r="BE190" s="305"/>
      <c r="BF190" s="306"/>
      <c r="BG190" s="306"/>
      <c r="BH190" s="307"/>
      <c r="BI190" s="32"/>
      <c r="BJ190" s="308" t="s">
        <v>31</v>
      </c>
      <c r="BK190" s="308"/>
      <c r="BL190" s="308"/>
      <c r="BM190" s="308"/>
      <c r="BN190" s="309"/>
      <c r="BO190" s="305"/>
      <c r="BP190" s="306"/>
      <c r="BQ190" s="306"/>
      <c r="BR190" s="307"/>
      <c r="BS190" s="32"/>
      <c r="BT190" s="308" t="s">
        <v>31</v>
      </c>
      <c r="BU190" s="308"/>
      <c r="BV190" s="308"/>
      <c r="BW190" s="308"/>
      <c r="BX190" s="309"/>
    </row>
    <row r="191" spans="1:76" x14ac:dyDescent="0.45">
      <c r="A191" s="25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7"/>
      <c r="S191" s="341"/>
      <c r="T191" s="342"/>
      <c r="U191" s="342"/>
      <c r="V191" s="342"/>
      <c r="W191" s="343"/>
      <c r="X191" s="341"/>
      <c r="Y191" s="342"/>
      <c r="Z191" s="342"/>
      <c r="AA191" s="342"/>
      <c r="AB191" s="343"/>
      <c r="AC191" s="347"/>
      <c r="AD191" s="348"/>
      <c r="AE191" s="351">
        <f>TRUNC(S191*X191,0)</f>
        <v>0</v>
      </c>
      <c r="AF191" s="352"/>
      <c r="AG191" s="352"/>
      <c r="AH191" s="352"/>
      <c r="AI191" s="352"/>
      <c r="AJ191" s="352"/>
      <c r="AK191" s="331"/>
      <c r="AL191" s="332"/>
      <c r="AM191" s="332"/>
      <c r="AN191" s="332"/>
      <c r="AO191" s="335" t="str">
        <f>IF(AK191="","",TRUNC($X191*AK191,0))</f>
        <v/>
      </c>
      <c r="AP191" s="336"/>
      <c r="AQ191" s="336"/>
      <c r="AR191" s="336"/>
      <c r="AS191" s="336"/>
      <c r="AT191" s="337"/>
      <c r="AU191" s="331"/>
      <c r="AV191" s="332"/>
      <c r="AW191" s="332"/>
      <c r="AX191" s="332"/>
      <c r="AY191" s="335" t="str">
        <f>IF(AU191="","",TRUNC($X191*AU191,0))</f>
        <v/>
      </c>
      <c r="AZ191" s="336"/>
      <c r="BA191" s="336"/>
      <c r="BB191" s="336"/>
      <c r="BC191" s="336"/>
      <c r="BD191" s="337"/>
      <c r="BE191" s="331"/>
      <c r="BF191" s="332"/>
      <c r="BG191" s="332"/>
      <c r="BH191" s="332"/>
      <c r="BI191" s="335" t="str">
        <f>IF(BE191="","",TRUNC($X191*BE191,0))</f>
        <v/>
      </c>
      <c r="BJ191" s="336"/>
      <c r="BK191" s="336"/>
      <c r="BL191" s="336"/>
      <c r="BM191" s="336"/>
      <c r="BN191" s="337"/>
      <c r="BO191" s="331"/>
      <c r="BP191" s="332"/>
      <c r="BQ191" s="332"/>
      <c r="BR191" s="332"/>
      <c r="BS191" s="335" t="str">
        <f>IF(BO191="","",TRUNC($X191*BO191,0))</f>
        <v/>
      </c>
      <c r="BT191" s="336"/>
      <c r="BU191" s="336"/>
      <c r="BV191" s="336"/>
      <c r="BW191" s="336"/>
      <c r="BX191" s="337"/>
    </row>
    <row r="192" spans="1:76" x14ac:dyDescent="0.45">
      <c r="A192" s="2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30"/>
      <c r="S192" s="344"/>
      <c r="T192" s="345"/>
      <c r="U192" s="345"/>
      <c r="V192" s="345"/>
      <c r="W192" s="346"/>
      <c r="X192" s="344"/>
      <c r="Y192" s="345"/>
      <c r="Z192" s="345"/>
      <c r="AA192" s="345"/>
      <c r="AB192" s="346"/>
      <c r="AC192" s="349"/>
      <c r="AD192" s="350"/>
      <c r="AE192" s="353"/>
      <c r="AF192" s="354"/>
      <c r="AG192" s="354"/>
      <c r="AH192" s="354"/>
      <c r="AI192" s="354"/>
      <c r="AJ192" s="354"/>
      <c r="AK192" s="333"/>
      <c r="AL192" s="334"/>
      <c r="AM192" s="334"/>
      <c r="AN192" s="334"/>
      <c r="AO192" s="338"/>
      <c r="AP192" s="339"/>
      <c r="AQ192" s="339"/>
      <c r="AR192" s="339"/>
      <c r="AS192" s="339"/>
      <c r="AT192" s="340"/>
      <c r="AU192" s="333"/>
      <c r="AV192" s="334"/>
      <c r="AW192" s="334"/>
      <c r="AX192" s="334"/>
      <c r="AY192" s="338"/>
      <c r="AZ192" s="339"/>
      <c r="BA192" s="339"/>
      <c r="BB192" s="339"/>
      <c r="BC192" s="339"/>
      <c r="BD192" s="340"/>
      <c r="BE192" s="333"/>
      <c r="BF192" s="334"/>
      <c r="BG192" s="334"/>
      <c r="BH192" s="334"/>
      <c r="BI192" s="338"/>
      <c r="BJ192" s="339"/>
      <c r="BK192" s="339"/>
      <c r="BL192" s="339"/>
      <c r="BM192" s="339"/>
      <c r="BN192" s="340"/>
      <c r="BO192" s="333"/>
      <c r="BP192" s="334"/>
      <c r="BQ192" s="334"/>
      <c r="BR192" s="334"/>
      <c r="BS192" s="338"/>
      <c r="BT192" s="339"/>
      <c r="BU192" s="339"/>
      <c r="BV192" s="339"/>
      <c r="BW192" s="339"/>
      <c r="BX192" s="340"/>
    </row>
    <row r="193" spans="1:76" x14ac:dyDescent="0.45">
      <c r="A193" s="25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7"/>
      <c r="S193" s="341"/>
      <c r="T193" s="342"/>
      <c r="U193" s="342"/>
      <c r="V193" s="342"/>
      <c r="W193" s="343"/>
      <c r="X193" s="341"/>
      <c r="Y193" s="342"/>
      <c r="Z193" s="342"/>
      <c r="AA193" s="342"/>
      <c r="AB193" s="343"/>
      <c r="AC193" s="347"/>
      <c r="AD193" s="348"/>
      <c r="AE193" s="351">
        <f t="shared" ref="AE193" si="323">TRUNC(S193*X193,0)</f>
        <v>0</v>
      </c>
      <c r="AF193" s="352"/>
      <c r="AG193" s="352"/>
      <c r="AH193" s="352"/>
      <c r="AI193" s="352"/>
      <c r="AJ193" s="352"/>
      <c r="AK193" s="331"/>
      <c r="AL193" s="332"/>
      <c r="AM193" s="332"/>
      <c r="AN193" s="332"/>
      <c r="AO193" s="335" t="str">
        <f t="shared" ref="AO193" si="324">IF(AK193="","",TRUNC($X193*AK193,0))</f>
        <v/>
      </c>
      <c r="AP193" s="336"/>
      <c r="AQ193" s="336"/>
      <c r="AR193" s="336"/>
      <c r="AS193" s="336"/>
      <c r="AT193" s="337"/>
      <c r="AU193" s="331"/>
      <c r="AV193" s="332"/>
      <c r="AW193" s="332"/>
      <c r="AX193" s="332"/>
      <c r="AY193" s="335" t="str">
        <f t="shared" ref="AY193" si="325">IF(AU193="","",TRUNC($X193*AU193,0))</f>
        <v/>
      </c>
      <c r="AZ193" s="336"/>
      <c r="BA193" s="336"/>
      <c r="BB193" s="336"/>
      <c r="BC193" s="336"/>
      <c r="BD193" s="337"/>
      <c r="BE193" s="331"/>
      <c r="BF193" s="332"/>
      <c r="BG193" s="332"/>
      <c r="BH193" s="332"/>
      <c r="BI193" s="335" t="str">
        <f t="shared" ref="BI193" si="326">IF(BE193="","",TRUNC($X193*BE193,0))</f>
        <v/>
      </c>
      <c r="BJ193" s="336"/>
      <c r="BK193" s="336"/>
      <c r="BL193" s="336"/>
      <c r="BM193" s="336"/>
      <c r="BN193" s="337"/>
      <c r="BO193" s="331"/>
      <c r="BP193" s="332"/>
      <c r="BQ193" s="332"/>
      <c r="BR193" s="332"/>
      <c r="BS193" s="335" t="str">
        <f t="shared" ref="BS193" si="327">IF(BO193="","",TRUNC($X193*BO193,0))</f>
        <v/>
      </c>
      <c r="BT193" s="336"/>
      <c r="BU193" s="336"/>
      <c r="BV193" s="336"/>
      <c r="BW193" s="336"/>
      <c r="BX193" s="337"/>
    </row>
    <row r="194" spans="1:76" x14ac:dyDescent="0.45">
      <c r="A194" s="28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30"/>
      <c r="S194" s="344"/>
      <c r="T194" s="345"/>
      <c r="U194" s="345"/>
      <c r="V194" s="345"/>
      <c r="W194" s="346"/>
      <c r="X194" s="344"/>
      <c r="Y194" s="345"/>
      <c r="Z194" s="345"/>
      <c r="AA194" s="345"/>
      <c r="AB194" s="346"/>
      <c r="AC194" s="349"/>
      <c r="AD194" s="350"/>
      <c r="AE194" s="353"/>
      <c r="AF194" s="354"/>
      <c r="AG194" s="354"/>
      <c r="AH194" s="354"/>
      <c r="AI194" s="354"/>
      <c r="AJ194" s="354"/>
      <c r="AK194" s="333"/>
      <c r="AL194" s="334"/>
      <c r="AM194" s="334"/>
      <c r="AN194" s="334"/>
      <c r="AO194" s="338"/>
      <c r="AP194" s="339"/>
      <c r="AQ194" s="339"/>
      <c r="AR194" s="339"/>
      <c r="AS194" s="339"/>
      <c r="AT194" s="340"/>
      <c r="AU194" s="333"/>
      <c r="AV194" s="334"/>
      <c r="AW194" s="334"/>
      <c r="AX194" s="334"/>
      <c r="AY194" s="338"/>
      <c r="AZ194" s="339"/>
      <c r="BA194" s="339"/>
      <c r="BB194" s="339"/>
      <c r="BC194" s="339"/>
      <c r="BD194" s="340"/>
      <c r="BE194" s="333"/>
      <c r="BF194" s="334"/>
      <c r="BG194" s="334"/>
      <c r="BH194" s="334"/>
      <c r="BI194" s="338"/>
      <c r="BJ194" s="339"/>
      <c r="BK194" s="339"/>
      <c r="BL194" s="339"/>
      <c r="BM194" s="339"/>
      <c r="BN194" s="340"/>
      <c r="BO194" s="333"/>
      <c r="BP194" s="334"/>
      <c r="BQ194" s="334"/>
      <c r="BR194" s="334"/>
      <c r="BS194" s="338"/>
      <c r="BT194" s="339"/>
      <c r="BU194" s="339"/>
      <c r="BV194" s="339"/>
      <c r="BW194" s="339"/>
      <c r="BX194" s="340"/>
    </row>
    <row r="195" spans="1:76" x14ac:dyDescent="0.45">
      <c r="A195" s="25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7"/>
      <c r="S195" s="341"/>
      <c r="T195" s="342"/>
      <c r="U195" s="342"/>
      <c r="V195" s="342"/>
      <c r="W195" s="343"/>
      <c r="X195" s="341"/>
      <c r="Y195" s="342"/>
      <c r="Z195" s="342"/>
      <c r="AA195" s="342"/>
      <c r="AB195" s="343"/>
      <c r="AC195" s="347"/>
      <c r="AD195" s="348"/>
      <c r="AE195" s="351">
        <f t="shared" ref="AE195" si="328">TRUNC(S195*X195,0)</f>
        <v>0</v>
      </c>
      <c r="AF195" s="352"/>
      <c r="AG195" s="352"/>
      <c r="AH195" s="352"/>
      <c r="AI195" s="352"/>
      <c r="AJ195" s="352"/>
      <c r="AK195" s="331"/>
      <c r="AL195" s="332"/>
      <c r="AM195" s="332"/>
      <c r="AN195" s="332"/>
      <c r="AO195" s="335" t="str">
        <f t="shared" ref="AO195" si="329">IF(AK195="","",TRUNC($X195*AK195,0))</f>
        <v/>
      </c>
      <c r="AP195" s="336"/>
      <c r="AQ195" s="336"/>
      <c r="AR195" s="336"/>
      <c r="AS195" s="336"/>
      <c r="AT195" s="337"/>
      <c r="AU195" s="331"/>
      <c r="AV195" s="332"/>
      <c r="AW195" s="332"/>
      <c r="AX195" s="332"/>
      <c r="AY195" s="335" t="str">
        <f t="shared" ref="AY195" si="330">IF(AU195="","",TRUNC($X195*AU195,0))</f>
        <v/>
      </c>
      <c r="AZ195" s="336"/>
      <c r="BA195" s="336"/>
      <c r="BB195" s="336"/>
      <c r="BC195" s="336"/>
      <c r="BD195" s="337"/>
      <c r="BE195" s="331"/>
      <c r="BF195" s="332"/>
      <c r="BG195" s="332"/>
      <c r="BH195" s="332"/>
      <c r="BI195" s="335" t="str">
        <f t="shared" ref="BI195" si="331">IF(BE195="","",TRUNC($X195*BE195,0))</f>
        <v/>
      </c>
      <c r="BJ195" s="336"/>
      <c r="BK195" s="336"/>
      <c r="BL195" s="336"/>
      <c r="BM195" s="336"/>
      <c r="BN195" s="337"/>
      <c r="BO195" s="331"/>
      <c r="BP195" s="332"/>
      <c r="BQ195" s="332"/>
      <c r="BR195" s="332"/>
      <c r="BS195" s="335" t="str">
        <f t="shared" ref="BS195" si="332">IF(BO195="","",TRUNC($X195*BO195,0))</f>
        <v/>
      </c>
      <c r="BT195" s="336"/>
      <c r="BU195" s="336"/>
      <c r="BV195" s="336"/>
      <c r="BW195" s="336"/>
      <c r="BX195" s="337"/>
    </row>
    <row r="196" spans="1:76" x14ac:dyDescent="0.45">
      <c r="A196" s="28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30"/>
      <c r="S196" s="344"/>
      <c r="T196" s="345"/>
      <c r="U196" s="345"/>
      <c r="V196" s="345"/>
      <c r="W196" s="346"/>
      <c r="X196" s="344"/>
      <c r="Y196" s="345"/>
      <c r="Z196" s="345"/>
      <c r="AA196" s="345"/>
      <c r="AB196" s="346"/>
      <c r="AC196" s="349"/>
      <c r="AD196" s="350"/>
      <c r="AE196" s="353"/>
      <c r="AF196" s="354"/>
      <c r="AG196" s="354"/>
      <c r="AH196" s="354"/>
      <c r="AI196" s="354"/>
      <c r="AJ196" s="354"/>
      <c r="AK196" s="333"/>
      <c r="AL196" s="334"/>
      <c r="AM196" s="334"/>
      <c r="AN196" s="334"/>
      <c r="AO196" s="338"/>
      <c r="AP196" s="339"/>
      <c r="AQ196" s="339"/>
      <c r="AR196" s="339"/>
      <c r="AS196" s="339"/>
      <c r="AT196" s="340"/>
      <c r="AU196" s="333"/>
      <c r="AV196" s="334"/>
      <c r="AW196" s="334"/>
      <c r="AX196" s="334"/>
      <c r="AY196" s="338"/>
      <c r="AZ196" s="339"/>
      <c r="BA196" s="339"/>
      <c r="BB196" s="339"/>
      <c r="BC196" s="339"/>
      <c r="BD196" s="340"/>
      <c r="BE196" s="333"/>
      <c r="BF196" s="334"/>
      <c r="BG196" s="334"/>
      <c r="BH196" s="334"/>
      <c r="BI196" s="338"/>
      <c r="BJ196" s="339"/>
      <c r="BK196" s="339"/>
      <c r="BL196" s="339"/>
      <c r="BM196" s="339"/>
      <c r="BN196" s="340"/>
      <c r="BO196" s="333"/>
      <c r="BP196" s="334"/>
      <c r="BQ196" s="334"/>
      <c r="BR196" s="334"/>
      <c r="BS196" s="338"/>
      <c r="BT196" s="339"/>
      <c r="BU196" s="339"/>
      <c r="BV196" s="339"/>
      <c r="BW196" s="339"/>
      <c r="BX196" s="340"/>
    </row>
    <row r="197" spans="1:76" x14ac:dyDescent="0.45">
      <c r="A197" s="25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7"/>
      <c r="S197" s="341"/>
      <c r="T197" s="342"/>
      <c r="U197" s="342"/>
      <c r="V197" s="342"/>
      <c r="W197" s="343"/>
      <c r="X197" s="341"/>
      <c r="Y197" s="342"/>
      <c r="Z197" s="342"/>
      <c r="AA197" s="342"/>
      <c r="AB197" s="343"/>
      <c r="AC197" s="347"/>
      <c r="AD197" s="348"/>
      <c r="AE197" s="351">
        <f t="shared" ref="AE197" si="333">TRUNC(S197*X197,0)</f>
        <v>0</v>
      </c>
      <c r="AF197" s="352"/>
      <c r="AG197" s="352"/>
      <c r="AH197" s="352"/>
      <c r="AI197" s="352"/>
      <c r="AJ197" s="352"/>
      <c r="AK197" s="331"/>
      <c r="AL197" s="332"/>
      <c r="AM197" s="332"/>
      <c r="AN197" s="332"/>
      <c r="AO197" s="335" t="str">
        <f t="shared" ref="AO197" si="334">IF(AK197="","",TRUNC($X197*AK197,0))</f>
        <v/>
      </c>
      <c r="AP197" s="336"/>
      <c r="AQ197" s="336"/>
      <c r="AR197" s="336"/>
      <c r="AS197" s="336"/>
      <c r="AT197" s="337"/>
      <c r="AU197" s="331"/>
      <c r="AV197" s="332"/>
      <c r="AW197" s="332"/>
      <c r="AX197" s="332"/>
      <c r="AY197" s="335" t="str">
        <f t="shared" ref="AY197" si="335">IF(AU197="","",TRUNC($X197*AU197,0))</f>
        <v/>
      </c>
      <c r="AZ197" s="336"/>
      <c r="BA197" s="336"/>
      <c r="BB197" s="336"/>
      <c r="BC197" s="336"/>
      <c r="BD197" s="337"/>
      <c r="BE197" s="331"/>
      <c r="BF197" s="332"/>
      <c r="BG197" s="332"/>
      <c r="BH197" s="332"/>
      <c r="BI197" s="335" t="str">
        <f t="shared" ref="BI197" si="336">IF(BE197="","",TRUNC($X197*BE197,0))</f>
        <v/>
      </c>
      <c r="BJ197" s="336"/>
      <c r="BK197" s="336"/>
      <c r="BL197" s="336"/>
      <c r="BM197" s="336"/>
      <c r="BN197" s="337"/>
      <c r="BO197" s="331"/>
      <c r="BP197" s="332"/>
      <c r="BQ197" s="332"/>
      <c r="BR197" s="332"/>
      <c r="BS197" s="335" t="str">
        <f t="shared" ref="BS197" si="337">IF(BO197="","",TRUNC($X197*BO197,0))</f>
        <v/>
      </c>
      <c r="BT197" s="336"/>
      <c r="BU197" s="336"/>
      <c r="BV197" s="336"/>
      <c r="BW197" s="336"/>
      <c r="BX197" s="337"/>
    </row>
    <row r="198" spans="1:76" x14ac:dyDescent="0.45">
      <c r="A198" s="28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30"/>
      <c r="S198" s="344"/>
      <c r="T198" s="345"/>
      <c r="U198" s="345"/>
      <c r="V198" s="345"/>
      <c r="W198" s="346"/>
      <c r="X198" s="344"/>
      <c r="Y198" s="345"/>
      <c r="Z198" s="345"/>
      <c r="AA198" s="345"/>
      <c r="AB198" s="346"/>
      <c r="AC198" s="349"/>
      <c r="AD198" s="350"/>
      <c r="AE198" s="353"/>
      <c r="AF198" s="354"/>
      <c r="AG198" s="354"/>
      <c r="AH198" s="354"/>
      <c r="AI198" s="354"/>
      <c r="AJ198" s="354"/>
      <c r="AK198" s="333"/>
      <c r="AL198" s="334"/>
      <c r="AM198" s="334"/>
      <c r="AN198" s="334"/>
      <c r="AO198" s="338"/>
      <c r="AP198" s="339"/>
      <c r="AQ198" s="339"/>
      <c r="AR198" s="339"/>
      <c r="AS198" s="339"/>
      <c r="AT198" s="340"/>
      <c r="AU198" s="333"/>
      <c r="AV198" s="334"/>
      <c r="AW198" s="334"/>
      <c r="AX198" s="334"/>
      <c r="AY198" s="338"/>
      <c r="AZ198" s="339"/>
      <c r="BA198" s="339"/>
      <c r="BB198" s="339"/>
      <c r="BC198" s="339"/>
      <c r="BD198" s="340"/>
      <c r="BE198" s="333"/>
      <c r="BF198" s="334"/>
      <c r="BG198" s="334"/>
      <c r="BH198" s="334"/>
      <c r="BI198" s="338"/>
      <c r="BJ198" s="339"/>
      <c r="BK198" s="339"/>
      <c r="BL198" s="339"/>
      <c r="BM198" s="339"/>
      <c r="BN198" s="340"/>
      <c r="BO198" s="333"/>
      <c r="BP198" s="334"/>
      <c r="BQ198" s="334"/>
      <c r="BR198" s="334"/>
      <c r="BS198" s="338"/>
      <c r="BT198" s="339"/>
      <c r="BU198" s="339"/>
      <c r="BV198" s="339"/>
      <c r="BW198" s="339"/>
      <c r="BX198" s="340"/>
    </row>
    <row r="199" spans="1:76" x14ac:dyDescent="0.45">
      <c r="A199" s="25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7"/>
      <c r="S199" s="341"/>
      <c r="T199" s="342"/>
      <c r="U199" s="342"/>
      <c r="V199" s="342"/>
      <c r="W199" s="343"/>
      <c r="X199" s="341"/>
      <c r="Y199" s="342"/>
      <c r="Z199" s="342"/>
      <c r="AA199" s="342"/>
      <c r="AB199" s="343"/>
      <c r="AC199" s="347"/>
      <c r="AD199" s="348"/>
      <c r="AE199" s="351">
        <f t="shared" ref="AE199" si="338">TRUNC(S199*X199,0)</f>
        <v>0</v>
      </c>
      <c r="AF199" s="352"/>
      <c r="AG199" s="352"/>
      <c r="AH199" s="352"/>
      <c r="AI199" s="352"/>
      <c r="AJ199" s="352"/>
      <c r="AK199" s="331"/>
      <c r="AL199" s="332"/>
      <c r="AM199" s="332"/>
      <c r="AN199" s="332"/>
      <c r="AO199" s="335" t="str">
        <f t="shared" ref="AO199" si="339">IF(AK199="","",TRUNC($X199*AK199,0))</f>
        <v/>
      </c>
      <c r="AP199" s="336"/>
      <c r="AQ199" s="336"/>
      <c r="AR199" s="336"/>
      <c r="AS199" s="336"/>
      <c r="AT199" s="337"/>
      <c r="AU199" s="331"/>
      <c r="AV199" s="332"/>
      <c r="AW199" s="332"/>
      <c r="AX199" s="332"/>
      <c r="AY199" s="335" t="str">
        <f t="shared" ref="AY199" si="340">IF(AU199="","",TRUNC($X199*AU199,0))</f>
        <v/>
      </c>
      <c r="AZ199" s="336"/>
      <c r="BA199" s="336"/>
      <c r="BB199" s="336"/>
      <c r="BC199" s="336"/>
      <c r="BD199" s="337"/>
      <c r="BE199" s="331"/>
      <c r="BF199" s="332"/>
      <c r="BG199" s="332"/>
      <c r="BH199" s="332"/>
      <c r="BI199" s="335" t="str">
        <f t="shared" ref="BI199" si="341">IF(BE199="","",TRUNC($X199*BE199,0))</f>
        <v/>
      </c>
      <c r="BJ199" s="336"/>
      <c r="BK199" s="336"/>
      <c r="BL199" s="336"/>
      <c r="BM199" s="336"/>
      <c r="BN199" s="337"/>
      <c r="BO199" s="331"/>
      <c r="BP199" s="332"/>
      <c r="BQ199" s="332"/>
      <c r="BR199" s="332"/>
      <c r="BS199" s="335" t="str">
        <f t="shared" ref="BS199" si="342">IF(BO199="","",TRUNC($X199*BO199,0))</f>
        <v/>
      </c>
      <c r="BT199" s="336"/>
      <c r="BU199" s="336"/>
      <c r="BV199" s="336"/>
      <c r="BW199" s="336"/>
      <c r="BX199" s="337"/>
    </row>
    <row r="200" spans="1:76" x14ac:dyDescent="0.45">
      <c r="A200" s="28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30"/>
      <c r="S200" s="344"/>
      <c r="T200" s="345"/>
      <c r="U200" s="345"/>
      <c r="V200" s="345"/>
      <c r="W200" s="346"/>
      <c r="X200" s="344"/>
      <c r="Y200" s="345"/>
      <c r="Z200" s="345"/>
      <c r="AA200" s="345"/>
      <c r="AB200" s="346"/>
      <c r="AC200" s="349"/>
      <c r="AD200" s="350"/>
      <c r="AE200" s="353"/>
      <c r="AF200" s="354"/>
      <c r="AG200" s="354"/>
      <c r="AH200" s="354"/>
      <c r="AI200" s="354"/>
      <c r="AJ200" s="354"/>
      <c r="AK200" s="333"/>
      <c r="AL200" s="334"/>
      <c r="AM200" s="334"/>
      <c r="AN200" s="334"/>
      <c r="AO200" s="338"/>
      <c r="AP200" s="339"/>
      <c r="AQ200" s="339"/>
      <c r="AR200" s="339"/>
      <c r="AS200" s="339"/>
      <c r="AT200" s="340"/>
      <c r="AU200" s="333"/>
      <c r="AV200" s="334"/>
      <c r="AW200" s="334"/>
      <c r="AX200" s="334"/>
      <c r="AY200" s="338"/>
      <c r="AZ200" s="339"/>
      <c r="BA200" s="339"/>
      <c r="BB200" s="339"/>
      <c r="BC200" s="339"/>
      <c r="BD200" s="340"/>
      <c r="BE200" s="333"/>
      <c r="BF200" s="334"/>
      <c r="BG200" s="334"/>
      <c r="BH200" s="334"/>
      <c r="BI200" s="338"/>
      <c r="BJ200" s="339"/>
      <c r="BK200" s="339"/>
      <c r="BL200" s="339"/>
      <c r="BM200" s="339"/>
      <c r="BN200" s="340"/>
      <c r="BO200" s="333"/>
      <c r="BP200" s="334"/>
      <c r="BQ200" s="334"/>
      <c r="BR200" s="334"/>
      <c r="BS200" s="338"/>
      <c r="BT200" s="339"/>
      <c r="BU200" s="339"/>
      <c r="BV200" s="339"/>
      <c r="BW200" s="339"/>
      <c r="BX200" s="340"/>
    </row>
    <row r="201" spans="1:76" x14ac:dyDescent="0.45">
      <c r="A201" s="25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7"/>
      <c r="S201" s="341"/>
      <c r="T201" s="342"/>
      <c r="U201" s="342"/>
      <c r="V201" s="342"/>
      <c r="W201" s="343"/>
      <c r="X201" s="341"/>
      <c r="Y201" s="342"/>
      <c r="Z201" s="342"/>
      <c r="AA201" s="342"/>
      <c r="AB201" s="343"/>
      <c r="AC201" s="347"/>
      <c r="AD201" s="348"/>
      <c r="AE201" s="351">
        <f t="shared" ref="AE201" si="343">TRUNC(S201*X201,0)</f>
        <v>0</v>
      </c>
      <c r="AF201" s="352"/>
      <c r="AG201" s="352"/>
      <c r="AH201" s="352"/>
      <c r="AI201" s="352"/>
      <c r="AJ201" s="352"/>
      <c r="AK201" s="331"/>
      <c r="AL201" s="332"/>
      <c r="AM201" s="332"/>
      <c r="AN201" s="332"/>
      <c r="AO201" s="335" t="str">
        <f t="shared" ref="AO201" si="344">IF(AK201="","",TRUNC($X201*AK201,0))</f>
        <v/>
      </c>
      <c r="AP201" s="336"/>
      <c r="AQ201" s="336"/>
      <c r="AR201" s="336"/>
      <c r="AS201" s="336"/>
      <c r="AT201" s="337"/>
      <c r="AU201" s="331"/>
      <c r="AV201" s="332"/>
      <c r="AW201" s="332"/>
      <c r="AX201" s="332"/>
      <c r="AY201" s="335" t="str">
        <f t="shared" ref="AY201" si="345">IF(AU201="","",TRUNC($X201*AU201,0))</f>
        <v/>
      </c>
      <c r="AZ201" s="336"/>
      <c r="BA201" s="336"/>
      <c r="BB201" s="336"/>
      <c r="BC201" s="336"/>
      <c r="BD201" s="337"/>
      <c r="BE201" s="331"/>
      <c r="BF201" s="332"/>
      <c r="BG201" s="332"/>
      <c r="BH201" s="332"/>
      <c r="BI201" s="335" t="str">
        <f t="shared" ref="BI201" si="346">IF(BE201="","",TRUNC($X201*BE201,0))</f>
        <v/>
      </c>
      <c r="BJ201" s="336"/>
      <c r="BK201" s="336"/>
      <c r="BL201" s="336"/>
      <c r="BM201" s="336"/>
      <c r="BN201" s="337"/>
      <c r="BO201" s="331"/>
      <c r="BP201" s="332"/>
      <c r="BQ201" s="332"/>
      <c r="BR201" s="332"/>
      <c r="BS201" s="335" t="str">
        <f t="shared" ref="BS201" si="347">IF(BO201="","",TRUNC($X201*BO201,0))</f>
        <v/>
      </c>
      <c r="BT201" s="336"/>
      <c r="BU201" s="336"/>
      <c r="BV201" s="336"/>
      <c r="BW201" s="336"/>
      <c r="BX201" s="337"/>
    </row>
    <row r="202" spans="1:76" x14ac:dyDescent="0.45">
      <c r="A202" s="28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30"/>
      <c r="S202" s="344"/>
      <c r="T202" s="345"/>
      <c r="U202" s="345"/>
      <c r="V202" s="345"/>
      <c r="W202" s="346"/>
      <c r="X202" s="344"/>
      <c r="Y202" s="345"/>
      <c r="Z202" s="345"/>
      <c r="AA202" s="345"/>
      <c r="AB202" s="346"/>
      <c r="AC202" s="349"/>
      <c r="AD202" s="350"/>
      <c r="AE202" s="353"/>
      <c r="AF202" s="354"/>
      <c r="AG202" s="354"/>
      <c r="AH202" s="354"/>
      <c r="AI202" s="354"/>
      <c r="AJ202" s="354"/>
      <c r="AK202" s="333"/>
      <c r="AL202" s="334"/>
      <c r="AM202" s="334"/>
      <c r="AN202" s="334"/>
      <c r="AO202" s="338"/>
      <c r="AP202" s="339"/>
      <c r="AQ202" s="339"/>
      <c r="AR202" s="339"/>
      <c r="AS202" s="339"/>
      <c r="AT202" s="340"/>
      <c r="AU202" s="333"/>
      <c r="AV202" s="334"/>
      <c r="AW202" s="334"/>
      <c r="AX202" s="334"/>
      <c r="AY202" s="338"/>
      <c r="AZ202" s="339"/>
      <c r="BA202" s="339"/>
      <c r="BB202" s="339"/>
      <c r="BC202" s="339"/>
      <c r="BD202" s="340"/>
      <c r="BE202" s="333"/>
      <c r="BF202" s="334"/>
      <c r="BG202" s="334"/>
      <c r="BH202" s="334"/>
      <c r="BI202" s="338"/>
      <c r="BJ202" s="339"/>
      <c r="BK202" s="339"/>
      <c r="BL202" s="339"/>
      <c r="BM202" s="339"/>
      <c r="BN202" s="340"/>
      <c r="BO202" s="333"/>
      <c r="BP202" s="334"/>
      <c r="BQ202" s="334"/>
      <c r="BR202" s="334"/>
      <c r="BS202" s="338"/>
      <c r="BT202" s="339"/>
      <c r="BU202" s="339"/>
      <c r="BV202" s="339"/>
      <c r="BW202" s="339"/>
      <c r="BX202" s="340"/>
    </row>
    <row r="203" spans="1:76" x14ac:dyDescent="0.45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7"/>
      <c r="S203" s="341"/>
      <c r="T203" s="342"/>
      <c r="U203" s="342"/>
      <c r="V203" s="342"/>
      <c r="W203" s="343"/>
      <c r="X203" s="341"/>
      <c r="Y203" s="342"/>
      <c r="Z203" s="342"/>
      <c r="AA203" s="342"/>
      <c r="AB203" s="343"/>
      <c r="AC203" s="347"/>
      <c r="AD203" s="348"/>
      <c r="AE203" s="351">
        <f t="shared" ref="AE203" si="348">TRUNC(S203*X203,0)</f>
        <v>0</v>
      </c>
      <c r="AF203" s="352"/>
      <c r="AG203" s="352"/>
      <c r="AH203" s="352"/>
      <c r="AI203" s="352"/>
      <c r="AJ203" s="352"/>
      <c r="AK203" s="331"/>
      <c r="AL203" s="332"/>
      <c r="AM203" s="332"/>
      <c r="AN203" s="332"/>
      <c r="AO203" s="335" t="str">
        <f t="shared" ref="AO203" si="349">IF(AK203="","",TRUNC($X203*AK203,0))</f>
        <v/>
      </c>
      <c r="AP203" s="336"/>
      <c r="AQ203" s="336"/>
      <c r="AR203" s="336"/>
      <c r="AS203" s="336"/>
      <c r="AT203" s="337"/>
      <c r="AU203" s="331"/>
      <c r="AV203" s="332"/>
      <c r="AW203" s="332"/>
      <c r="AX203" s="332"/>
      <c r="AY203" s="335" t="str">
        <f t="shared" ref="AY203" si="350">IF(AU203="","",TRUNC($X203*AU203,0))</f>
        <v/>
      </c>
      <c r="AZ203" s="336"/>
      <c r="BA203" s="336"/>
      <c r="BB203" s="336"/>
      <c r="BC203" s="336"/>
      <c r="BD203" s="337"/>
      <c r="BE203" s="331"/>
      <c r="BF203" s="332"/>
      <c r="BG203" s="332"/>
      <c r="BH203" s="332"/>
      <c r="BI203" s="335" t="str">
        <f t="shared" ref="BI203" si="351">IF(BE203="","",TRUNC($X203*BE203,0))</f>
        <v/>
      </c>
      <c r="BJ203" s="336"/>
      <c r="BK203" s="336"/>
      <c r="BL203" s="336"/>
      <c r="BM203" s="336"/>
      <c r="BN203" s="337"/>
      <c r="BO203" s="331"/>
      <c r="BP203" s="332"/>
      <c r="BQ203" s="332"/>
      <c r="BR203" s="332"/>
      <c r="BS203" s="335" t="str">
        <f t="shared" ref="BS203" si="352">IF(BO203="","",TRUNC($X203*BO203,0))</f>
        <v/>
      </c>
      <c r="BT203" s="336"/>
      <c r="BU203" s="336"/>
      <c r="BV203" s="336"/>
      <c r="BW203" s="336"/>
      <c r="BX203" s="337"/>
    </row>
    <row r="204" spans="1:76" x14ac:dyDescent="0.4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30"/>
      <c r="S204" s="344"/>
      <c r="T204" s="345"/>
      <c r="U204" s="345"/>
      <c r="V204" s="345"/>
      <c r="W204" s="346"/>
      <c r="X204" s="344"/>
      <c r="Y204" s="345"/>
      <c r="Z204" s="345"/>
      <c r="AA204" s="345"/>
      <c r="AB204" s="346"/>
      <c r="AC204" s="349"/>
      <c r="AD204" s="350"/>
      <c r="AE204" s="353"/>
      <c r="AF204" s="354"/>
      <c r="AG204" s="354"/>
      <c r="AH204" s="354"/>
      <c r="AI204" s="354"/>
      <c r="AJ204" s="354"/>
      <c r="AK204" s="333"/>
      <c r="AL204" s="334"/>
      <c r="AM204" s="334"/>
      <c r="AN204" s="334"/>
      <c r="AO204" s="338"/>
      <c r="AP204" s="339"/>
      <c r="AQ204" s="339"/>
      <c r="AR204" s="339"/>
      <c r="AS204" s="339"/>
      <c r="AT204" s="340"/>
      <c r="AU204" s="333"/>
      <c r="AV204" s="334"/>
      <c r="AW204" s="334"/>
      <c r="AX204" s="334"/>
      <c r="AY204" s="338"/>
      <c r="AZ204" s="339"/>
      <c r="BA204" s="339"/>
      <c r="BB204" s="339"/>
      <c r="BC204" s="339"/>
      <c r="BD204" s="340"/>
      <c r="BE204" s="333"/>
      <c r="BF204" s="334"/>
      <c r="BG204" s="334"/>
      <c r="BH204" s="334"/>
      <c r="BI204" s="338"/>
      <c r="BJ204" s="339"/>
      <c r="BK204" s="339"/>
      <c r="BL204" s="339"/>
      <c r="BM204" s="339"/>
      <c r="BN204" s="340"/>
      <c r="BO204" s="333"/>
      <c r="BP204" s="334"/>
      <c r="BQ204" s="334"/>
      <c r="BR204" s="334"/>
      <c r="BS204" s="338"/>
      <c r="BT204" s="339"/>
      <c r="BU204" s="339"/>
      <c r="BV204" s="339"/>
      <c r="BW204" s="339"/>
      <c r="BX204" s="340"/>
    </row>
    <row r="205" spans="1:76" x14ac:dyDescent="0.45">
      <c r="A205" s="25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7"/>
      <c r="S205" s="341"/>
      <c r="T205" s="342"/>
      <c r="U205" s="342"/>
      <c r="V205" s="342"/>
      <c r="W205" s="343"/>
      <c r="X205" s="341"/>
      <c r="Y205" s="342"/>
      <c r="Z205" s="342"/>
      <c r="AA205" s="342"/>
      <c r="AB205" s="343"/>
      <c r="AC205" s="347"/>
      <c r="AD205" s="348"/>
      <c r="AE205" s="351">
        <f t="shared" ref="AE205" si="353">TRUNC(S205*X205,0)</f>
        <v>0</v>
      </c>
      <c r="AF205" s="352"/>
      <c r="AG205" s="352"/>
      <c r="AH205" s="352"/>
      <c r="AI205" s="352"/>
      <c r="AJ205" s="352"/>
      <c r="AK205" s="331"/>
      <c r="AL205" s="332"/>
      <c r="AM205" s="332"/>
      <c r="AN205" s="332"/>
      <c r="AO205" s="335" t="str">
        <f t="shared" ref="AO205" si="354">IF(AK205="","",TRUNC($X205*AK205,0))</f>
        <v/>
      </c>
      <c r="AP205" s="336"/>
      <c r="AQ205" s="336"/>
      <c r="AR205" s="336"/>
      <c r="AS205" s="336"/>
      <c r="AT205" s="337"/>
      <c r="AU205" s="331"/>
      <c r="AV205" s="332"/>
      <c r="AW205" s="332"/>
      <c r="AX205" s="332"/>
      <c r="AY205" s="335" t="str">
        <f t="shared" ref="AY205" si="355">IF(AU205="","",TRUNC($X205*AU205,0))</f>
        <v/>
      </c>
      <c r="AZ205" s="336"/>
      <c r="BA205" s="336"/>
      <c r="BB205" s="336"/>
      <c r="BC205" s="336"/>
      <c r="BD205" s="337"/>
      <c r="BE205" s="331"/>
      <c r="BF205" s="332"/>
      <c r="BG205" s="332"/>
      <c r="BH205" s="332"/>
      <c r="BI205" s="335" t="str">
        <f t="shared" ref="BI205" si="356">IF(BE205="","",TRUNC($X205*BE205,0))</f>
        <v/>
      </c>
      <c r="BJ205" s="336"/>
      <c r="BK205" s="336"/>
      <c r="BL205" s="336"/>
      <c r="BM205" s="336"/>
      <c r="BN205" s="337"/>
      <c r="BO205" s="331"/>
      <c r="BP205" s="332"/>
      <c r="BQ205" s="332"/>
      <c r="BR205" s="332"/>
      <c r="BS205" s="335" t="str">
        <f t="shared" ref="BS205" si="357">IF(BO205="","",TRUNC($X205*BO205,0))</f>
        <v/>
      </c>
      <c r="BT205" s="336"/>
      <c r="BU205" s="336"/>
      <c r="BV205" s="336"/>
      <c r="BW205" s="336"/>
      <c r="BX205" s="337"/>
    </row>
    <row r="206" spans="1:76" x14ac:dyDescent="0.4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30"/>
      <c r="S206" s="344"/>
      <c r="T206" s="345"/>
      <c r="U206" s="345"/>
      <c r="V206" s="345"/>
      <c r="W206" s="346"/>
      <c r="X206" s="344"/>
      <c r="Y206" s="345"/>
      <c r="Z206" s="345"/>
      <c r="AA206" s="345"/>
      <c r="AB206" s="346"/>
      <c r="AC206" s="349"/>
      <c r="AD206" s="350"/>
      <c r="AE206" s="353"/>
      <c r="AF206" s="354"/>
      <c r="AG206" s="354"/>
      <c r="AH206" s="354"/>
      <c r="AI206" s="354"/>
      <c r="AJ206" s="354"/>
      <c r="AK206" s="333"/>
      <c r="AL206" s="334"/>
      <c r="AM206" s="334"/>
      <c r="AN206" s="334"/>
      <c r="AO206" s="338"/>
      <c r="AP206" s="339"/>
      <c r="AQ206" s="339"/>
      <c r="AR206" s="339"/>
      <c r="AS206" s="339"/>
      <c r="AT206" s="340"/>
      <c r="AU206" s="333"/>
      <c r="AV206" s="334"/>
      <c r="AW206" s="334"/>
      <c r="AX206" s="334"/>
      <c r="AY206" s="338"/>
      <c r="AZ206" s="339"/>
      <c r="BA206" s="339"/>
      <c r="BB206" s="339"/>
      <c r="BC206" s="339"/>
      <c r="BD206" s="340"/>
      <c r="BE206" s="333"/>
      <c r="BF206" s="334"/>
      <c r="BG206" s="334"/>
      <c r="BH206" s="334"/>
      <c r="BI206" s="338"/>
      <c r="BJ206" s="339"/>
      <c r="BK206" s="339"/>
      <c r="BL206" s="339"/>
      <c r="BM206" s="339"/>
      <c r="BN206" s="340"/>
      <c r="BO206" s="333"/>
      <c r="BP206" s="334"/>
      <c r="BQ206" s="334"/>
      <c r="BR206" s="334"/>
      <c r="BS206" s="338"/>
      <c r="BT206" s="339"/>
      <c r="BU206" s="339"/>
      <c r="BV206" s="339"/>
      <c r="BW206" s="339"/>
      <c r="BX206" s="340"/>
    </row>
    <row r="207" spans="1:76" x14ac:dyDescent="0.45">
      <c r="A207" s="25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7"/>
      <c r="S207" s="341"/>
      <c r="T207" s="342"/>
      <c r="U207" s="342"/>
      <c r="V207" s="342"/>
      <c r="W207" s="343"/>
      <c r="X207" s="341"/>
      <c r="Y207" s="342"/>
      <c r="Z207" s="342"/>
      <c r="AA207" s="342"/>
      <c r="AB207" s="343"/>
      <c r="AC207" s="347"/>
      <c r="AD207" s="348"/>
      <c r="AE207" s="351">
        <f t="shared" ref="AE207" si="358">TRUNC(S207*X207,0)</f>
        <v>0</v>
      </c>
      <c r="AF207" s="352"/>
      <c r="AG207" s="352"/>
      <c r="AH207" s="352"/>
      <c r="AI207" s="352"/>
      <c r="AJ207" s="352"/>
      <c r="AK207" s="331"/>
      <c r="AL207" s="332"/>
      <c r="AM207" s="332"/>
      <c r="AN207" s="332"/>
      <c r="AO207" s="335" t="str">
        <f t="shared" ref="AO207" si="359">IF(AK207="","",TRUNC($X207*AK207,0))</f>
        <v/>
      </c>
      <c r="AP207" s="336"/>
      <c r="AQ207" s="336"/>
      <c r="AR207" s="336"/>
      <c r="AS207" s="336"/>
      <c r="AT207" s="337"/>
      <c r="AU207" s="331"/>
      <c r="AV207" s="332"/>
      <c r="AW207" s="332"/>
      <c r="AX207" s="332"/>
      <c r="AY207" s="335" t="str">
        <f t="shared" ref="AY207" si="360">IF(AU207="","",TRUNC($X207*AU207,0))</f>
        <v/>
      </c>
      <c r="AZ207" s="336"/>
      <c r="BA207" s="336"/>
      <c r="BB207" s="336"/>
      <c r="BC207" s="336"/>
      <c r="BD207" s="337"/>
      <c r="BE207" s="331"/>
      <c r="BF207" s="332"/>
      <c r="BG207" s="332"/>
      <c r="BH207" s="332"/>
      <c r="BI207" s="335" t="str">
        <f t="shared" ref="BI207" si="361">IF(BE207="","",TRUNC($X207*BE207,0))</f>
        <v/>
      </c>
      <c r="BJ207" s="336"/>
      <c r="BK207" s="336"/>
      <c r="BL207" s="336"/>
      <c r="BM207" s="336"/>
      <c r="BN207" s="337"/>
      <c r="BO207" s="331"/>
      <c r="BP207" s="332"/>
      <c r="BQ207" s="332"/>
      <c r="BR207" s="332"/>
      <c r="BS207" s="335" t="str">
        <f t="shared" ref="BS207" si="362">IF(BO207="","",TRUNC($X207*BO207,0))</f>
        <v/>
      </c>
      <c r="BT207" s="336"/>
      <c r="BU207" s="336"/>
      <c r="BV207" s="336"/>
      <c r="BW207" s="336"/>
      <c r="BX207" s="337"/>
    </row>
    <row r="208" spans="1:76" x14ac:dyDescent="0.4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30"/>
      <c r="S208" s="344"/>
      <c r="T208" s="345"/>
      <c r="U208" s="345"/>
      <c r="V208" s="345"/>
      <c r="W208" s="346"/>
      <c r="X208" s="344"/>
      <c r="Y208" s="345"/>
      <c r="Z208" s="345"/>
      <c r="AA208" s="345"/>
      <c r="AB208" s="346"/>
      <c r="AC208" s="349"/>
      <c r="AD208" s="350"/>
      <c r="AE208" s="353"/>
      <c r="AF208" s="354"/>
      <c r="AG208" s="354"/>
      <c r="AH208" s="354"/>
      <c r="AI208" s="354"/>
      <c r="AJ208" s="354"/>
      <c r="AK208" s="333"/>
      <c r="AL208" s="334"/>
      <c r="AM208" s="334"/>
      <c r="AN208" s="334"/>
      <c r="AO208" s="338"/>
      <c r="AP208" s="339"/>
      <c r="AQ208" s="339"/>
      <c r="AR208" s="339"/>
      <c r="AS208" s="339"/>
      <c r="AT208" s="340"/>
      <c r="AU208" s="333"/>
      <c r="AV208" s="334"/>
      <c r="AW208" s="334"/>
      <c r="AX208" s="334"/>
      <c r="AY208" s="338"/>
      <c r="AZ208" s="339"/>
      <c r="BA208" s="339"/>
      <c r="BB208" s="339"/>
      <c r="BC208" s="339"/>
      <c r="BD208" s="340"/>
      <c r="BE208" s="333"/>
      <c r="BF208" s="334"/>
      <c r="BG208" s="334"/>
      <c r="BH208" s="334"/>
      <c r="BI208" s="338"/>
      <c r="BJ208" s="339"/>
      <c r="BK208" s="339"/>
      <c r="BL208" s="339"/>
      <c r="BM208" s="339"/>
      <c r="BN208" s="340"/>
      <c r="BO208" s="333"/>
      <c r="BP208" s="334"/>
      <c r="BQ208" s="334"/>
      <c r="BR208" s="334"/>
      <c r="BS208" s="338"/>
      <c r="BT208" s="339"/>
      <c r="BU208" s="339"/>
      <c r="BV208" s="339"/>
      <c r="BW208" s="339"/>
      <c r="BX208" s="340"/>
    </row>
    <row r="209" spans="1:76" x14ac:dyDescent="0.45">
      <c r="A209" s="25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7"/>
      <c r="S209" s="341"/>
      <c r="T209" s="342"/>
      <c r="U209" s="342"/>
      <c r="V209" s="342"/>
      <c r="W209" s="343"/>
      <c r="X209" s="341"/>
      <c r="Y209" s="342"/>
      <c r="Z209" s="342"/>
      <c r="AA209" s="342"/>
      <c r="AB209" s="343"/>
      <c r="AC209" s="347"/>
      <c r="AD209" s="348"/>
      <c r="AE209" s="351">
        <f t="shared" ref="AE209" si="363">TRUNC(S209*X209,0)</f>
        <v>0</v>
      </c>
      <c r="AF209" s="352"/>
      <c r="AG209" s="352"/>
      <c r="AH209" s="352"/>
      <c r="AI209" s="352"/>
      <c r="AJ209" s="352"/>
      <c r="AK209" s="331"/>
      <c r="AL209" s="332"/>
      <c r="AM209" s="332"/>
      <c r="AN209" s="332"/>
      <c r="AO209" s="335" t="str">
        <f t="shared" ref="AO209" si="364">IF(AK209="","",TRUNC($X209*AK209,0))</f>
        <v/>
      </c>
      <c r="AP209" s="336"/>
      <c r="AQ209" s="336"/>
      <c r="AR209" s="336"/>
      <c r="AS209" s="336"/>
      <c r="AT209" s="337"/>
      <c r="AU209" s="331"/>
      <c r="AV209" s="332"/>
      <c r="AW209" s="332"/>
      <c r="AX209" s="332"/>
      <c r="AY209" s="335" t="str">
        <f t="shared" ref="AY209" si="365">IF(AU209="","",TRUNC($X209*AU209,0))</f>
        <v/>
      </c>
      <c r="AZ209" s="336"/>
      <c r="BA209" s="336"/>
      <c r="BB209" s="336"/>
      <c r="BC209" s="336"/>
      <c r="BD209" s="337"/>
      <c r="BE209" s="331"/>
      <c r="BF209" s="332"/>
      <c r="BG209" s="332"/>
      <c r="BH209" s="332"/>
      <c r="BI209" s="335" t="str">
        <f t="shared" ref="BI209" si="366">IF(BE209="","",TRUNC($X209*BE209,0))</f>
        <v/>
      </c>
      <c r="BJ209" s="336"/>
      <c r="BK209" s="336"/>
      <c r="BL209" s="336"/>
      <c r="BM209" s="336"/>
      <c r="BN209" s="337"/>
      <c r="BO209" s="331"/>
      <c r="BP209" s="332"/>
      <c r="BQ209" s="332"/>
      <c r="BR209" s="332"/>
      <c r="BS209" s="335" t="str">
        <f t="shared" ref="BS209" si="367">IF(BO209="","",TRUNC($X209*BO209,0))</f>
        <v/>
      </c>
      <c r="BT209" s="336"/>
      <c r="BU209" s="336"/>
      <c r="BV209" s="336"/>
      <c r="BW209" s="336"/>
      <c r="BX209" s="337"/>
    </row>
    <row r="210" spans="1:76" x14ac:dyDescent="0.4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30"/>
      <c r="S210" s="344"/>
      <c r="T210" s="345"/>
      <c r="U210" s="345"/>
      <c r="V210" s="345"/>
      <c r="W210" s="346"/>
      <c r="X210" s="344"/>
      <c r="Y210" s="345"/>
      <c r="Z210" s="345"/>
      <c r="AA210" s="345"/>
      <c r="AB210" s="346"/>
      <c r="AC210" s="349"/>
      <c r="AD210" s="350"/>
      <c r="AE210" s="353"/>
      <c r="AF210" s="354"/>
      <c r="AG210" s="354"/>
      <c r="AH210" s="354"/>
      <c r="AI210" s="354"/>
      <c r="AJ210" s="354"/>
      <c r="AK210" s="333"/>
      <c r="AL210" s="334"/>
      <c r="AM210" s="334"/>
      <c r="AN210" s="334"/>
      <c r="AO210" s="338"/>
      <c r="AP210" s="339"/>
      <c r="AQ210" s="339"/>
      <c r="AR210" s="339"/>
      <c r="AS210" s="339"/>
      <c r="AT210" s="340"/>
      <c r="AU210" s="333"/>
      <c r="AV210" s="334"/>
      <c r="AW210" s="334"/>
      <c r="AX210" s="334"/>
      <c r="AY210" s="338"/>
      <c r="AZ210" s="339"/>
      <c r="BA210" s="339"/>
      <c r="BB210" s="339"/>
      <c r="BC210" s="339"/>
      <c r="BD210" s="340"/>
      <c r="BE210" s="333"/>
      <c r="BF210" s="334"/>
      <c r="BG210" s="334"/>
      <c r="BH210" s="334"/>
      <c r="BI210" s="338"/>
      <c r="BJ210" s="339"/>
      <c r="BK210" s="339"/>
      <c r="BL210" s="339"/>
      <c r="BM210" s="339"/>
      <c r="BN210" s="340"/>
      <c r="BO210" s="333"/>
      <c r="BP210" s="334"/>
      <c r="BQ210" s="334"/>
      <c r="BR210" s="334"/>
      <c r="BS210" s="338"/>
      <c r="BT210" s="339"/>
      <c r="BU210" s="339"/>
      <c r="BV210" s="339"/>
      <c r="BW210" s="339"/>
      <c r="BX210" s="340"/>
    </row>
    <row r="211" spans="1:76" x14ac:dyDescent="0.45">
      <c r="A211" s="25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7"/>
      <c r="S211" s="341"/>
      <c r="T211" s="342"/>
      <c r="U211" s="342"/>
      <c r="V211" s="342"/>
      <c r="W211" s="343"/>
      <c r="X211" s="341"/>
      <c r="Y211" s="342"/>
      <c r="Z211" s="342"/>
      <c r="AA211" s="342"/>
      <c r="AB211" s="343"/>
      <c r="AC211" s="347"/>
      <c r="AD211" s="348"/>
      <c r="AE211" s="351">
        <f t="shared" ref="AE211" si="368">TRUNC(S211*X211,0)</f>
        <v>0</v>
      </c>
      <c r="AF211" s="352"/>
      <c r="AG211" s="352"/>
      <c r="AH211" s="352"/>
      <c r="AI211" s="352"/>
      <c r="AJ211" s="352"/>
      <c r="AK211" s="331"/>
      <c r="AL211" s="332"/>
      <c r="AM211" s="332"/>
      <c r="AN211" s="332"/>
      <c r="AO211" s="335" t="str">
        <f t="shared" ref="AO211" si="369">IF(AK211="","",TRUNC($X211*AK211,0))</f>
        <v/>
      </c>
      <c r="AP211" s="336"/>
      <c r="AQ211" s="336"/>
      <c r="AR211" s="336"/>
      <c r="AS211" s="336"/>
      <c r="AT211" s="337"/>
      <c r="AU211" s="331"/>
      <c r="AV211" s="332"/>
      <c r="AW211" s="332"/>
      <c r="AX211" s="332"/>
      <c r="AY211" s="335" t="str">
        <f t="shared" ref="AY211" si="370">IF(AU211="","",TRUNC($X211*AU211,0))</f>
        <v/>
      </c>
      <c r="AZ211" s="336"/>
      <c r="BA211" s="336"/>
      <c r="BB211" s="336"/>
      <c r="BC211" s="336"/>
      <c r="BD211" s="337"/>
      <c r="BE211" s="331"/>
      <c r="BF211" s="332"/>
      <c r="BG211" s="332"/>
      <c r="BH211" s="332"/>
      <c r="BI211" s="335" t="str">
        <f t="shared" ref="BI211" si="371">IF(BE211="","",TRUNC($X211*BE211,0))</f>
        <v/>
      </c>
      <c r="BJ211" s="336"/>
      <c r="BK211" s="336"/>
      <c r="BL211" s="336"/>
      <c r="BM211" s="336"/>
      <c r="BN211" s="337"/>
      <c r="BO211" s="331"/>
      <c r="BP211" s="332"/>
      <c r="BQ211" s="332"/>
      <c r="BR211" s="332"/>
      <c r="BS211" s="335" t="str">
        <f t="shared" ref="BS211" si="372">IF(BO211="","",TRUNC($X211*BO211,0))</f>
        <v/>
      </c>
      <c r="BT211" s="336"/>
      <c r="BU211" s="336"/>
      <c r="BV211" s="336"/>
      <c r="BW211" s="336"/>
      <c r="BX211" s="337"/>
    </row>
    <row r="212" spans="1:76" x14ac:dyDescent="0.45">
      <c r="A212" s="28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30"/>
      <c r="S212" s="344"/>
      <c r="T212" s="345"/>
      <c r="U212" s="345"/>
      <c r="V212" s="345"/>
      <c r="W212" s="346"/>
      <c r="X212" s="344"/>
      <c r="Y212" s="345"/>
      <c r="Z212" s="345"/>
      <c r="AA212" s="345"/>
      <c r="AB212" s="346"/>
      <c r="AC212" s="349"/>
      <c r="AD212" s="350"/>
      <c r="AE212" s="353"/>
      <c r="AF212" s="354"/>
      <c r="AG212" s="354"/>
      <c r="AH212" s="354"/>
      <c r="AI212" s="354"/>
      <c r="AJ212" s="354"/>
      <c r="AK212" s="333"/>
      <c r="AL212" s="334"/>
      <c r="AM212" s="334"/>
      <c r="AN212" s="334"/>
      <c r="AO212" s="338"/>
      <c r="AP212" s="339"/>
      <c r="AQ212" s="339"/>
      <c r="AR212" s="339"/>
      <c r="AS212" s="339"/>
      <c r="AT212" s="340"/>
      <c r="AU212" s="333"/>
      <c r="AV212" s="334"/>
      <c r="AW212" s="334"/>
      <c r="AX212" s="334"/>
      <c r="AY212" s="338"/>
      <c r="AZ212" s="339"/>
      <c r="BA212" s="339"/>
      <c r="BB212" s="339"/>
      <c r="BC212" s="339"/>
      <c r="BD212" s="340"/>
      <c r="BE212" s="333"/>
      <c r="BF212" s="334"/>
      <c r="BG212" s="334"/>
      <c r="BH212" s="334"/>
      <c r="BI212" s="338"/>
      <c r="BJ212" s="339"/>
      <c r="BK212" s="339"/>
      <c r="BL212" s="339"/>
      <c r="BM212" s="339"/>
      <c r="BN212" s="340"/>
      <c r="BO212" s="333"/>
      <c r="BP212" s="334"/>
      <c r="BQ212" s="334"/>
      <c r="BR212" s="334"/>
      <c r="BS212" s="338"/>
      <c r="BT212" s="339"/>
      <c r="BU212" s="339"/>
      <c r="BV212" s="339"/>
      <c r="BW212" s="339"/>
      <c r="BX212" s="340"/>
    </row>
    <row r="213" spans="1:76" x14ac:dyDescent="0.45">
      <c r="A213" s="25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7"/>
      <c r="S213" s="341"/>
      <c r="T213" s="342"/>
      <c r="U213" s="342"/>
      <c r="V213" s="342"/>
      <c r="W213" s="343"/>
      <c r="X213" s="341"/>
      <c r="Y213" s="342"/>
      <c r="Z213" s="342"/>
      <c r="AA213" s="342"/>
      <c r="AB213" s="343"/>
      <c r="AC213" s="347"/>
      <c r="AD213" s="348"/>
      <c r="AE213" s="351">
        <f t="shared" ref="AE213" si="373">TRUNC(S213*X213,0)</f>
        <v>0</v>
      </c>
      <c r="AF213" s="352"/>
      <c r="AG213" s="352"/>
      <c r="AH213" s="352"/>
      <c r="AI213" s="352"/>
      <c r="AJ213" s="352"/>
      <c r="AK213" s="331"/>
      <c r="AL213" s="332"/>
      <c r="AM213" s="332"/>
      <c r="AN213" s="332"/>
      <c r="AO213" s="335" t="str">
        <f t="shared" ref="AO213" si="374">IF(AK213="","",TRUNC($X213*AK213,0))</f>
        <v/>
      </c>
      <c r="AP213" s="336"/>
      <c r="AQ213" s="336"/>
      <c r="AR213" s="336"/>
      <c r="AS213" s="336"/>
      <c r="AT213" s="337"/>
      <c r="AU213" s="331"/>
      <c r="AV213" s="332"/>
      <c r="AW213" s="332"/>
      <c r="AX213" s="332"/>
      <c r="AY213" s="335" t="str">
        <f t="shared" ref="AY213" si="375">IF(AU213="","",TRUNC($X213*AU213,0))</f>
        <v/>
      </c>
      <c r="AZ213" s="336"/>
      <c r="BA213" s="336"/>
      <c r="BB213" s="336"/>
      <c r="BC213" s="336"/>
      <c r="BD213" s="337"/>
      <c r="BE213" s="331"/>
      <c r="BF213" s="332"/>
      <c r="BG213" s="332"/>
      <c r="BH213" s="332"/>
      <c r="BI213" s="335" t="str">
        <f t="shared" ref="BI213" si="376">IF(BE213="","",TRUNC($X213*BE213,0))</f>
        <v/>
      </c>
      <c r="BJ213" s="336"/>
      <c r="BK213" s="336"/>
      <c r="BL213" s="336"/>
      <c r="BM213" s="336"/>
      <c r="BN213" s="337"/>
      <c r="BO213" s="331"/>
      <c r="BP213" s="332"/>
      <c r="BQ213" s="332"/>
      <c r="BR213" s="332"/>
      <c r="BS213" s="335" t="str">
        <f t="shared" ref="BS213" si="377">IF(BO213="","",TRUNC($X213*BO213,0))</f>
        <v/>
      </c>
      <c r="BT213" s="336"/>
      <c r="BU213" s="336"/>
      <c r="BV213" s="336"/>
      <c r="BW213" s="336"/>
      <c r="BX213" s="337"/>
    </row>
    <row r="214" spans="1:76" x14ac:dyDescent="0.45">
      <c r="A214" s="28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30"/>
      <c r="S214" s="344"/>
      <c r="T214" s="345"/>
      <c r="U214" s="345"/>
      <c r="V214" s="345"/>
      <c r="W214" s="346"/>
      <c r="X214" s="344"/>
      <c r="Y214" s="345"/>
      <c r="Z214" s="345"/>
      <c r="AA214" s="345"/>
      <c r="AB214" s="346"/>
      <c r="AC214" s="349"/>
      <c r="AD214" s="350"/>
      <c r="AE214" s="353"/>
      <c r="AF214" s="354"/>
      <c r="AG214" s="354"/>
      <c r="AH214" s="354"/>
      <c r="AI214" s="354"/>
      <c r="AJ214" s="354"/>
      <c r="AK214" s="333"/>
      <c r="AL214" s="334"/>
      <c r="AM214" s="334"/>
      <c r="AN214" s="334"/>
      <c r="AO214" s="338"/>
      <c r="AP214" s="339"/>
      <c r="AQ214" s="339"/>
      <c r="AR214" s="339"/>
      <c r="AS214" s="339"/>
      <c r="AT214" s="340"/>
      <c r="AU214" s="333"/>
      <c r="AV214" s="334"/>
      <c r="AW214" s="334"/>
      <c r="AX214" s="334"/>
      <c r="AY214" s="338"/>
      <c r="AZ214" s="339"/>
      <c r="BA214" s="339"/>
      <c r="BB214" s="339"/>
      <c r="BC214" s="339"/>
      <c r="BD214" s="340"/>
      <c r="BE214" s="333"/>
      <c r="BF214" s="334"/>
      <c r="BG214" s="334"/>
      <c r="BH214" s="334"/>
      <c r="BI214" s="338"/>
      <c r="BJ214" s="339"/>
      <c r="BK214" s="339"/>
      <c r="BL214" s="339"/>
      <c r="BM214" s="339"/>
      <c r="BN214" s="340"/>
      <c r="BO214" s="333"/>
      <c r="BP214" s="334"/>
      <c r="BQ214" s="334"/>
      <c r="BR214" s="334"/>
      <c r="BS214" s="338"/>
      <c r="BT214" s="339"/>
      <c r="BU214" s="339"/>
      <c r="BV214" s="339"/>
      <c r="BW214" s="339"/>
      <c r="BX214" s="340"/>
    </row>
    <row r="215" spans="1:76" x14ac:dyDescent="0.45">
      <c r="A215" s="25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7"/>
      <c r="S215" s="341"/>
      <c r="T215" s="342"/>
      <c r="U215" s="342"/>
      <c r="V215" s="342"/>
      <c r="W215" s="343"/>
      <c r="X215" s="341"/>
      <c r="Y215" s="342"/>
      <c r="Z215" s="342"/>
      <c r="AA215" s="342"/>
      <c r="AB215" s="343"/>
      <c r="AC215" s="347"/>
      <c r="AD215" s="348"/>
      <c r="AE215" s="351">
        <f t="shared" ref="AE215" si="378">TRUNC(S215*X215,0)</f>
        <v>0</v>
      </c>
      <c r="AF215" s="352"/>
      <c r="AG215" s="352"/>
      <c r="AH215" s="352"/>
      <c r="AI215" s="352"/>
      <c r="AJ215" s="352"/>
      <c r="AK215" s="331"/>
      <c r="AL215" s="332"/>
      <c r="AM215" s="332"/>
      <c r="AN215" s="332"/>
      <c r="AO215" s="335" t="str">
        <f t="shared" ref="AO215" si="379">IF(AK215="","",TRUNC($X215*AK215,0))</f>
        <v/>
      </c>
      <c r="AP215" s="336"/>
      <c r="AQ215" s="336"/>
      <c r="AR215" s="336"/>
      <c r="AS215" s="336"/>
      <c r="AT215" s="337"/>
      <c r="AU215" s="331"/>
      <c r="AV215" s="332"/>
      <c r="AW215" s="332"/>
      <c r="AX215" s="332"/>
      <c r="AY215" s="335" t="str">
        <f t="shared" ref="AY215" si="380">IF(AU215="","",TRUNC($X215*AU215,0))</f>
        <v/>
      </c>
      <c r="AZ215" s="336"/>
      <c r="BA215" s="336"/>
      <c r="BB215" s="336"/>
      <c r="BC215" s="336"/>
      <c r="BD215" s="337"/>
      <c r="BE215" s="331"/>
      <c r="BF215" s="332"/>
      <c r="BG215" s="332"/>
      <c r="BH215" s="332"/>
      <c r="BI215" s="335" t="str">
        <f t="shared" ref="BI215" si="381">IF(BE215="","",TRUNC($X215*BE215,0))</f>
        <v/>
      </c>
      <c r="BJ215" s="336"/>
      <c r="BK215" s="336"/>
      <c r="BL215" s="336"/>
      <c r="BM215" s="336"/>
      <c r="BN215" s="337"/>
      <c r="BO215" s="331"/>
      <c r="BP215" s="332"/>
      <c r="BQ215" s="332"/>
      <c r="BR215" s="332"/>
      <c r="BS215" s="335" t="str">
        <f t="shared" ref="BS215" si="382">IF(BO215="","",TRUNC($X215*BO215,0))</f>
        <v/>
      </c>
      <c r="BT215" s="336"/>
      <c r="BU215" s="336"/>
      <c r="BV215" s="336"/>
      <c r="BW215" s="336"/>
      <c r="BX215" s="337"/>
    </row>
    <row r="216" spans="1:76" x14ac:dyDescent="0.45">
      <c r="A216" s="28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30"/>
      <c r="S216" s="344"/>
      <c r="T216" s="345"/>
      <c r="U216" s="345"/>
      <c r="V216" s="345"/>
      <c r="W216" s="346"/>
      <c r="X216" s="344"/>
      <c r="Y216" s="345"/>
      <c r="Z216" s="345"/>
      <c r="AA216" s="345"/>
      <c r="AB216" s="346"/>
      <c r="AC216" s="349"/>
      <c r="AD216" s="350"/>
      <c r="AE216" s="353"/>
      <c r="AF216" s="354"/>
      <c r="AG216" s="354"/>
      <c r="AH216" s="354"/>
      <c r="AI216" s="354"/>
      <c r="AJ216" s="354"/>
      <c r="AK216" s="333"/>
      <c r="AL216" s="334"/>
      <c r="AM216" s="334"/>
      <c r="AN216" s="334"/>
      <c r="AO216" s="338"/>
      <c r="AP216" s="339"/>
      <c r="AQ216" s="339"/>
      <c r="AR216" s="339"/>
      <c r="AS216" s="339"/>
      <c r="AT216" s="340"/>
      <c r="AU216" s="333"/>
      <c r="AV216" s="334"/>
      <c r="AW216" s="334"/>
      <c r="AX216" s="334"/>
      <c r="AY216" s="338"/>
      <c r="AZ216" s="339"/>
      <c r="BA216" s="339"/>
      <c r="BB216" s="339"/>
      <c r="BC216" s="339"/>
      <c r="BD216" s="340"/>
      <c r="BE216" s="333"/>
      <c r="BF216" s="334"/>
      <c r="BG216" s="334"/>
      <c r="BH216" s="334"/>
      <c r="BI216" s="338"/>
      <c r="BJ216" s="339"/>
      <c r="BK216" s="339"/>
      <c r="BL216" s="339"/>
      <c r="BM216" s="339"/>
      <c r="BN216" s="340"/>
      <c r="BO216" s="333"/>
      <c r="BP216" s="334"/>
      <c r="BQ216" s="334"/>
      <c r="BR216" s="334"/>
      <c r="BS216" s="338"/>
      <c r="BT216" s="339"/>
      <c r="BU216" s="339"/>
      <c r="BV216" s="339"/>
      <c r="BW216" s="339"/>
      <c r="BX216" s="340"/>
    </row>
    <row r="217" spans="1:76" x14ac:dyDescent="0.45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7"/>
      <c r="S217" s="341"/>
      <c r="T217" s="342"/>
      <c r="U217" s="342"/>
      <c r="V217" s="342"/>
      <c r="W217" s="343"/>
      <c r="X217" s="341"/>
      <c r="Y217" s="342"/>
      <c r="Z217" s="342"/>
      <c r="AA217" s="342"/>
      <c r="AB217" s="343"/>
      <c r="AC217" s="347"/>
      <c r="AD217" s="348"/>
      <c r="AE217" s="351">
        <f t="shared" ref="AE217" si="383">TRUNC(S217*X217,0)</f>
        <v>0</v>
      </c>
      <c r="AF217" s="352"/>
      <c r="AG217" s="352"/>
      <c r="AH217" s="352"/>
      <c r="AI217" s="352"/>
      <c r="AJ217" s="352"/>
      <c r="AK217" s="331"/>
      <c r="AL217" s="332"/>
      <c r="AM217" s="332"/>
      <c r="AN217" s="332"/>
      <c r="AO217" s="335" t="str">
        <f t="shared" ref="AO217" si="384">IF(AK217="","",TRUNC($X217*AK217,0))</f>
        <v/>
      </c>
      <c r="AP217" s="336"/>
      <c r="AQ217" s="336"/>
      <c r="AR217" s="336"/>
      <c r="AS217" s="336"/>
      <c r="AT217" s="337"/>
      <c r="AU217" s="331"/>
      <c r="AV217" s="332"/>
      <c r="AW217" s="332"/>
      <c r="AX217" s="332"/>
      <c r="AY217" s="335" t="str">
        <f t="shared" ref="AY217" si="385">IF(AU217="","",TRUNC($X217*AU217,0))</f>
        <v/>
      </c>
      <c r="AZ217" s="336"/>
      <c r="BA217" s="336"/>
      <c r="BB217" s="336"/>
      <c r="BC217" s="336"/>
      <c r="BD217" s="337"/>
      <c r="BE217" s="331"/>
      <c r="BF217" s="332"/>
      <c r="BG217" s="332"/>
      <c r="BH217" s="332"/>
      <c r="BI217" s="335" t="str">
        <f t="shared" ref="BI217" si="386">IF(BE217="","",TRUNC($X217*BE217,0))</f>
        <v/>
      </c>
      <c r="BJ217" s="336"/>
      <c r="BK217" s="336"/>
      <c r="BL217" s="336"/>
      <c r="BM217" s="336"/>
      <c r="BN217" s="337"/>
      <c r="BO217" s="331"/>
      <c r="BP217" s="332"/>
      <c r="BQ217" s="332"/>
      <c r="BR217" s="332"/>
      <c r="BS217" s="335" t="str">
        <f t="shared" ref="BS217" si="387">IF(BO217="","",TRUNC($X217*BO217,0))</f>
        <v/>
      </c>
      <c r="BT217" s="336"/>
      <c r="BU217" s="336"/>
      <c r="BV217" s="336"/>
      <c r="BW217" s="336"/>
      <c r="BX217" s="337"/>
    </row>
    <row r="218" spans="1:76" x14ac:dyDescent="0.45">
      <c r="A218" s="28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30"/>
      <c r="S218" s="344"/>
      <c r="T218" s="345"/>
      <c r="U218" s="345"/>
      <c r="V218" s="345"/>
      <c r="W218" s="346"/>
      <c r="X218" s="344"/>
      <c r="Y218" s="345"/>
      <c r="Z218" s="345"/>
      <c r="AA218" s="345"/>
      <c r="AB218" s="346"/>
      <c r="AC218" s="349"/>
      <c r="AD218" s="350"/>
      <c r="AE218" s="353"/>
      <c r="AF218" s="354"/>
      <c r="AG218" s="354"/>
      <c r="AH218" s="354"/>
      <c r="AI218" s="354"/>
      <c r="AJ218" s="354"/>
      <c r="AK218" s="333"/>
      <c r="AL218" s="334"/>
      <c r="AM218" s="334"/>
      <c r="AN218" s="334"/>
      <c r="AO218" s="338"/>
      <c r="AP218" s="339"/>
      <c r="AQ218" s="339"/>
      <c r="AR218" s="339"/>
      <c r="AS218" s="339"/>
      <c r="AT218" s="340"/>
      <c r="AU218" s="333"/>
      <c r="AV218" s="334"/>
      <c r="AW218" s="334"/>
      <c r="AX218" s="334"/>
      <c r="AY218" s="338"/>
      <c r="AZ218" s="339"/>
      <c r="BA218" s="339"/>
      <c r="BB218" s="339"/>
      <c r="BC218" s="339"/>
      <c r="BD218" s="340"/>
      <c r="BE218" s="333"/>
      <c r="BF218" s="334"/>
      <c r="BG218" s="334"/>
      <c r="BH218" s="334"/>
      <c r="BI218" s="338"/>
      <c r="BJ218" s="339"/>
      <c r="BK218" s="339"/>
      <c r="BL218" s="339"/>
      <c r="BM218" s="339"/>
      <c r="BN218" s="340"/>
      <c r="BO218" s="333"/>
      <c r="BP218" s="334"/>
      <c r="BQ218" s="334"/>
      <c r="BR218" s="334"/>
      <c r="BS218" s="338"/>
      <c r="BT218" s="339"/>
      <c r="BU218" s="339"/>
      <c r="BV218" s="339"/>
      <c r="BW218" s="339"/>
      <c r="BX218" s="340"/>
    </row>
    <row r="219" spans="1:76" x14ac:dyDescent="0.45">
      <c r="A219" s="395" t="s">
        <v>100</v>
      </c>
      <c r="B219" s="396"/>
      <c r="C219" s="396"/>
      <c r="D219" s="396"/>
      <c r="E219" s="396"/>
      <c r="F219" s="396"/>
      <c r="G219" s="396"/>
      <c r="H219" s="396"/>
      <c r="I219" s="396"/>
      <c r="J219" s="396"/>
      <c r="K219" s="396"/>
      <c r="L219" s="396"/>
      <c r="M219" s="396"/>
      <c r="N219" s="396"/>
      <c r="O219" s="396"/>
      <c r="P219" s="396"/>
      <c r="Q219" s="396"/>
      <c r="R219" s="397"/>
      <c r="S219" s="401"/>
      <c r="T219" s="402"/>
      <c r="U219" s="402"/>
      <c r="V219" s="402"/>
      <c r="W219" s="403"/>
      <c r="X219" s="407"/>
      <c r="Y219" s="408"/>
      <c r="Z219" s="408"/>
      <c r="AA219" s="408"/>
      <c r="AB219" s="409"/>
      <c r="AC219" s="385"/>
      <c r="AD219" s="386"/>
      <c r="AE219" s="335">
        <f>SUM(AE191:AJ218)</f>
        <v>0</v>
      </c>
      <c r="AF219" s="336"/>
      <c r="AG219" s="336"/>
      <c r="AH219" s="336"/>
      <c r="AI219" s="336"/>
      <c r="AJ219" s="336"/>
      <c r="AK219" s="389"/>
      <c r="AL219" s="390"/>
      <c r="AM219" s="390"/>
      <c r="AN219" s="391"/>
      <c r="AO219" s="335">
        <f>SUM(AO191:AT218)</f>
        <v>0</v>
      </c>
      <c r="AP219" s="336"/>
      <c r="AQ219" s="336"/>
      <c r="AR219" s="336"/>
      <c r="AS219" s="336"/>
      <c r="AT219" s="336"/>
      <c r="AU219" s="355"/>
      <c r="AV219" s="356"/>
      <c r="AW219" s="356"/>
      <c r="AX219" s="357"/>
      <c r="AY219" s="335">
        <f>SUM(AY191:BD218)</f>
        <v>0</v>
      </c>
      <c r="AZ219" s="336"/>
      <c r="BA219" s="336"/>
      <c r="BB219" s="336"/>
      <c r="BC219" s="336"/>
      <c r="BD219" s="336"/>
      <c r="BE219" s="355"/>
      <c r="BF219" s="356"/>
      <c r="BG219" s="356"/>
      <c r="BH219" s="357"/>
      <c r="BI219" s="335">
        <f>SUM(BI191:BN218)</f>
        <v>0</v>
      </c>
      <c r="BJ219" s="336"/>
      <c r="BK219" s="336"/>
      <c r="BL219" s="336"/>
      <c r="BM219" s="336"/>
      <c r="BN219" s="336"/>
      <c r="BO219" s="355"/>
      <c r="BP219" s="356"/>
      <c r="BQ219" s="356"/>
      <c r="BR219" s="357"/>
      <c r="BS219" s="335">
        <f>SUM(BS191:BX218)</f>
        <v>0</v>
      </c>
      <c r="BT219" s="336"/>
      <c r="BU219" s="336"/>
      <c r="BV219" s="336"/>
      <c r="BW219" s="336"/>
      <c r="BX219" s="337"/>
    </row>
    <row r="220" spans="1:76" x14ac:dyDescent="0.45">
      <c r="A220" s="398"/>
      <c r="B220" s="399"/>
      <c r="C220" s="399"/>
      <c r="D220" s="399"/>
      <c r="E220" s="399"/>
      <c r="F220" s="399"/>
      <c r="G220" s="399"/>
      <c r="H220" s="399"/>
      <c r="I220" s="399"/>
      <c r="J220" s="399"/>
      <c r="K220" s="399"/>
      <c r="L220" s="399"/>
      <c r="M220" s="399"/>
      <c r="N220" s="399"/>
      <c r="O220" s="399"/>
      <c r="P220" s="399"/>
      <c r="Q220" s="399"/>
      <c r="R220" s="400"/>
      <c r="S220" s="404"/>
      <c r="T220" s="405"/>
      <c r="U220" s="405"/>
      <c r="V220" s="405"/>
      <c r="W220" s="406"/>
      <c r="X220" s="410"/>
      <c r="Y220" s="411"/>
      <c r="Z220" s="411"/>
      <c r="AA220" s="411"/>
      <c r="AB220" s="412"/>
      <c r="AC220" s="387"/>
      <c r="AD220" s="388"/>
      <c r="AE220" s="338"/>
      <c r="AF220" s="339"/>
      <c r="AG220" s="339"/>
      <c r="AH220" s="339"/>
      <c r="AI220" s="339"/>
      <c r="AJ220" s="339"/>
      <c r="AK220" s="392"/>
      <c r="AL220" s="393"/>
      <c r="AM220" s="393"/>
      <c r="AN220" s="394"/>
      <c r="AO220" s="338"/>
      <c r="AP220" s="339"/>
      <c r="AQ220" s="339"/>
      <c r="AR220" s="339"/>
      <c r="AS220" s="339"/>
      <c r="AT220" s="339"/>
      <c r="AU220" s="358"/>
      <c r="AV220" s="359"/>
      <c r="AW220" s="359"/>
      <c r="AX220" s="360"/>
      <c r="AY220" s="338"/>
      <c r="AZ220" s="339"/>
      <c r="BA220" s="339"/>
      <c r="BB220" s="339"/>
      <c r="BC220" s="339"/>
      <c r="BD220" s="339"/>
      <c r="BE220" s="358"/>
      <c r="BF220" s="359"/>
      <c r="BG220" s="359"/>
      <c r="BH220" s="360"/>
      <c r="BI220" s="338"/>
      <c r="BJ220" s="339"/>
      <c r="BK220" s="339"/>
      <c r="BL220" s="339"/>
      <c r="BM220" s="339"/>
      <c r="BN220" s="339"/>
      <c r="BO220" s="358"/>
      <c r="BP220" s="359"/>
      <c r="BQ220" s="359"/>
      <c r="BR220" s="360"/>
      <c r="BS220" s="338"/>
      <c r="BT220" s="339"/>
      <c r="BU220" s="339"/>
      <c r="BV220" s="339"/>
      <c r="BW220" s="339"/>
      <c r="BX220" s="340"/>
    </row>
    <row r="221" spans="1:76" x14ac:dyDescent="0.45">
      <c r="A221" s="367" t="s">
        <v>67</v>
      </c>
      <c r="B221" s="368"/>
      <c r="C221" s="368"/>
      <c r="D221" s="368"/>
      <c r="E221" s="368"/>
      <c r="F221" s="368"/>
      <c r="G221" s="368"/>
      <c r="H221" s="368"/>
      <c r="I221" s="368"/>
      <c r="J221" s="368"/>
      <c r="K221" s="368"/>
      <c r="L221" s="368"/>
      <c r="M221" s="368"/>
      <c r="N221" s="368"/>
      <c r="O221" s="368"/>
      <c r="P221" s="368"/>
      <c r="Q221" s="368"/>
      <c r="R221" s="369"/>
      <c r="S221" s="373"/>
      <c r="T221" s="374"/>
      <c r="U221" s="374"/>
      <c r="V221" s="374"/>
      <c r="W221" s="375"/>
      <c r="X221" s="379"/>
      <c r="Y221" s="380"/>
      <c r="Z221" s="380"/>
      <c r="AA221" s="380"/>
      <c r="AB221" s="381"/>
      <c r="AC221" s="385"/>
      <c r="AD221" s="386"/>
      <c r="AE221" s="361" t="str">
        <f ca="1">IF($A221="合 計",SUMIF(OFFSET($A$1,0,0,($BX186*37),1),"小　計",OFFSET(AE$1,0,0,($BX186*37),1)),"-")</f>
        <v>-</v>
      </c>
      <c r="AF221" s="362"/>
      <c r="AG221" s="362"/>
      <c r="AH221" s="362"/>
      <c r="AI221" s="362"/>
      <c r="AJ221" s="362"/>
      <c r="AK221" s="389"/>
      <c r="AL221" s="390"/>
      <c r="AM221" s="390"/>
      <c r="AN221" s="391"/>
      <c r="AO221" s="361" t="str">
        <f ca="1">IF($A221="合 計",SUMIF(OFFSET($A$1,0,0,($BX186*37),1),"小　計",OFFSET(AO$1,0,0,($BX186*37),1)),"-")</f>
        <v>-</v>
      </c>
      <c r="AP221" s="362"/>
      <c r="AQ221" s="362"/>
      <c r="AR221" s="362"/>
      <c r="AS221" s="362"/>
      <c r="AT221" s="362"/>
      <c r="AU221" s="355"/>
      <c r="AV221" s="356"/>
      <c r="AW221" s="356"/>
      <c r="AX221" s="357"/>
      <c r="AY221" s="361" t="str">
        <f ca="1">IF($A221="合 計",SUMIF(OFFSET($A$1,0,0,($BX186*37),1),"小　計",OFFSET(AY$1,0,0,($BX186*37),1)),"-")</f>
        <v>-</v>
      </c>
      <c r="AZ221" s="362"/>
      <c r="BA221" s="362"/>
      <c r="BB221" s="362"/>
      <c r="BC221" s="362"/>
      <c r="BD221" s="362"/>
      <c r="BE221" s="355"/>
      <c r="BF221" s="356"/>
      <c r="BG221" s="356"/>
      <c r="BH221" s="357"/>
      <c r="BI221" s="361" t="str">
        <f ca="1">IF($A221="合 計",SUMIF(OFFSET($A$1,0,0,($BX186*37),1),"小　計",OFFSET(BI$1,0,0,($BX186*37),1)),"-")</f>
        <v>-</v>
      </c>
      <c r="BJ221" s="362"/>
      <c r="BK221" s="362"/>
      <c r="BL221" s="362"/>
      <c r="BM221" s="362"/>
      <c r="BN221" s="362"/>
      <c r="BO221" s="355"/>
      <c r="BP221" s="356"/>
      <c r="BQ221" s="356"/>
      <c r="BR221" s="357"/>
      <c r="BS221" s="361" t="str">
        <f ca="1">IF($A221="合 計",SUMIF(OFFSET($A$1,0,0,($BX186*37),1),"小　計",OFFSET(BS$1,0,0,($BX186*37),1)),"-")</f>
        <v>-</v>
      </c>
      <c r="BT221" s="362"/>
      <c r="BU221" s="362"/>
      <c r="BV221" s="362"/>
      <c r="BW221" s="362"/>
      <c r="BX221" s="365"/>
    </row>
    <row r="222" spans="1:76" x14ac:dyDescent="0.45">
      <c r="A222" s="370"/>
      <c r="B222" s="371"/>
      <c r="C222" s="371"/>
      <c r="D222" s="371"/>
      <c r="E222" s="371"/>
      <c r="F222" s="371"/>
      <c r="G222" s="371"/>
      <c r="H222" s="371"/>
      <c r="I222" s="371"/>
      <c r="J222" s="371"/>
      <c r="K222" s="371"/>
      <c r="L222" s="371"/>
      <c r="M222" s="371"/>
      <c r="N222" s="371"/>
      <c r="O222" s="371"/>
      <c r="P222" s="371"/>
      <c r="Q222" s="371"/>
      <c r="R222" s="372"/>
      <c r="S222" s="376"/>
      <c r="T222" s="377"/>
      <c r="U222" s="377"/>
      <c r="V222" s="377"/>
      <c r="W222" s="378"/>
      <c r="X222" s="382"/>
      <c r="Y222" s="383"/>
      <c r="Z222" s="383"/>
      <c r="AA222" s="383"/>
      <c r="AB222" s="384"/>
      <c r="AC222" s="387"/>
      <c r="AD222" s="388"/>
      <c r="AE222" s="363"/>
      <c r="AF222" s="364"/>
      <c r="AG222" s="364"/>
      <c r="AH222" s="364"/>
      <c r="AI222" s="364"/>
      <c r="AJ222" s="364"/>
      <c r="AK222" s="392"/>
      <c r="AL222" s="393"/>
      <c r="AM222" s="393"/>
      <c r="AN222" s="394"/>
      <c r="AO222" s="363"/>
      <c r="AP222" s="364"/>
      <c r="AQ222" s="364"/>
      <c r="AR222" s="364"/>
      <c r="AS222" s="364"/>
      <c r="AT222" s="364"/>
      <c r="AU222" s="358"/>
      <c r="AV222" s="359"/>
      <c r="AW222" s="359"/>
      <c r="AX222" s="360"/>
      <c r="AY222" s="363"/>
      <c r="AZ222" s="364"/>
      <c r="BA222" s="364"/>
      <c r="BB222" s="364"/>
      <c r="BC222" s="364"/>
      <c r="BD222" s="364"/>
      <c r="BE222" s="358"/>
      <c r="BF222" s="359"/>
      <c r="BG222" s="359"/>
      <c r="BH222" s="360"/>
      <c r="BI222" s="363"/>
      <c r="BJ222" s="364"/>
      <c r="BK222" s="364"/>
      <c r="BL222" s="364"/>
      <c r="BM222" s="364"/>
      <c r="BN222" s="364"/>
      <c r="BO222" s="358"/>
      <c r="BP222" s="359"/>
      <c r="BQ222" s="359"/>
      <c r="BR222" s="360"/>
      <c r="BS222" s="363"/>
      <c r="BT222" s="364"/>
      <c r="BU222" s="364"/>
      <c r="BV222" s="364"/>
      <c r="BW222" s="364"/>
      <c r="BX222" s="366"/>
    </row>
    <row r="223" spans="1:76" x14ac:dyDescent="0.45">
      <c r="A223" s="325" t="s">
        <v>72</v>
      </c>
      <c r="B223" s="325"/>
      <c r="C223" s="325"/>
      <c r="D223" s="325"/>
      <c r="E223" s="326" t="str">
        <f>IF('請求書 (入力例）'!$BX$4="","工事コードを入力してください",'請求書 (入力例）'!$BX$4)</f>
        <v>23890-1001</v>
      </c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27" t="s">
        <v>70</v>
      </c>
      <c r="BW223" s="327"/>
      <c r="BX223" s="33">
        <f>BX186+1</f>
        <v>7</v>
      </c>
    </row>
    <row r="224" spans="1:76" x14ac:dyDescent="0.45">
      <c r="A224" s="328" t="s">
        <v>73</v>
      </c>
      <c r="B224" s="328"/>
      <c r="C224" s="328"/>
      <c r="D224" s="328"/>
      <c r="E224" s="329" t="str">
        <f>IF('請求書 (入力例）'!$BA$6="","",'請求書 (入力例）'!$BA$6)</f>
        <v>〇×舗装工事</v>
      </c>
      <c r="F224" s="329"/>
      <c r="G224" s="329"/>
      <c r="H224" s="329"/>
      <c r="I224" s="329"/>
      <c r="J224" s="329"/>
      <c r="K224" s="329"/>
      <c r="L224" s="329"/>
      <c r="M224" s="329"/>
      <c r="N224" s="329"/>
      <c r="O224" s="329"/>
      <c r="P224" s="329"/>
      <c r="Q224" s="329"/>
      <c r="R224" s="329"/>
      <c r="S224" s="330" t="s">
        <v>74</v>
      </c>
      <c r="T224" s="330"/>
      <c r="U224" s="330"/>
      <c r="V224" s="330"/>
      <c r="W224" s="330"/>
      <c r="X224" s="330"/>
      <c r="Y224" s="330"/>
      <c r="Z224" s="330"/>
      <c r="AA224" s="330"/>
      <c r="AB224" s="330"/>
      <c r="AC224" s="330"/>
      <c r="AD224" s="330"/>
      <c r="AE224" s="330"/>
      <c r="AF224" s="330"/>
      <c r="AG224" s="330"/>
      <c r="AH224" s="330"/>
      <c r="AI224" s="330"/>
      <c r="AJ224" s="330"/>
      <c r="AK224" s="330"/>
      <c r="AL224" s="330"/>
      <c r="AM224" s="330"/>
      <c r="AN224" s="330"/>
      <c r="AO224" s="330"/>
      <c r="AP224" s="330"/>
      <c r="AQ224" s="330"/>
      <c r="AR224" s="330"/>
      <c r="AS224" s="330"/>
      <c r="AT224" s="330"/>
      <c r="AU224" s="330"/>
      <c r="AV224" s="330"/>
      <c r="AW224" s="330"/>
      <c r="AX224" s="330"/>
      <c r="AY224" s="330"/>
      <c r="AZ224" s="330"/>
      <c r="BA224" s="330"/>
      <c r="BB224" s="330"/>
      <c r="BC224" s="330"/>
      <c r="BD224" s="330"/>
      <c r="BE224" s="330"/>
      <c r="BF224" s="330"/>
      <c r="BG224" s="330"/>
      <c r="BH224" s="330"/>
      <c r="BI224" s="330"/>
      <c r="BJ224" s="34" t="s">
        <v>75</v>
      </c>
      <c r="BK224" s="35"/>
      <c r="BL224" s="35"/>
      <c r="BM224" s="310">
        <f>IF('請求書 (入力例）'!$G$6="","",'請求書 (入力例）'!$G$6)</f>
        <v>5</v>
      </c>
      <c r="BN224" s="310"/>
      <c r="BO224" s="310" t="s">
        <v>76</v>
      </c>
      <c r="BP224" s="310"/>
      <c r="BQ224" s="310"/>
      <c r="BR224" s="310">
        <f>IF('請求書 (入力例）'!$K$6="","",'請求書 (入力例）'!$K$6)</f>
        <v>4</v>
      </c>
      <c r="BS224" s="310"/>
      <c r="BT224" s="310" t="s">
        <v>77</v>
      </c>
      <c r="BU224" s="310"/>
      <c r="BV224" s="310">
        <f>IF('請求書 (入力例）'!$P$6="","",'請求書 (入力例）'!$P$6)</f>
        <v>30</v>
      </c>
      <c r="BW224" s="310"/>
      <c r="BX224" s="35" t="s">
        <v>78</v>
      </c>
    </row>
    <row r="225" spans="1:76" x14ac:dyDescent="0.45">
      <c r="A225" s="311" t="s">
        <v>92</v>
      </c>
      <c r="B225" s="312"/>
      <c r="C225" s="312"/>
      <c r="D225" s="312"/>
      <c r="E225" s="312"/>
      <c r="F225" s="312"/>
      <c r="G225" s="312"/>
      <c r="H225" s="312"/>
      <c r="I225" s="312"/>
      <c r="J225" s="312"/>
      <c r="K225" s="312"/>
      <c r="L225" s="312"/>
      <c r="M225" s="312"/>
      <c r="N225" s="312"/>
      <c r="O225" s="312"/>
      <c r="P225" s="312"/>
      <c r="Q225" s="312"/>
      <c r="R225" s="313"/>
      <c r="S225" s="320" t="s">
        <v>93</v>
      </c>
      <c r="T225" s="321"/>
      <c r="U225" s="321"/>
      <c r="V225" s="321"/>
      <c r="W225" s="321"/>
      <c r="X225" s="321"/>
      <c r="Y225" s="321"/>
      <c r="Z225" s="321"/>
      <c r="AA225" s="321"/>
      <c r="AB225" s="321"/>
      <c r="AC225" s="321"/>
      <c r="AD225" s="321"/>
      <c r="AE225" s="321"/>
      <c r="AF225" s="321"/>
      <c r="AG225" s="321"/>
      <c r="AH225" s="321"/>
      <c r="AI225" s="321"/>
      <c r="AJ225" s="322"/>
      <c r="AK225" s="320" t="s">
        <v>94</v>
      </c>
      <c r="AL225" s="321"/>
      <c r="AM225" s="321"/>
      <c r="AN225" s="321"/>
      <c r="AO225" s="321"/>
      <c r="AP225" s="321"/>
      <c r="AQ225" s="321"/>
      <c r="AR225" s="321"/>
      <c r="AS225" s="321"/>
      <c r="AT225" s="321"/>
      <c r="AU225" s="321"/>
      <c r="AV225" s="321"/>
      <c r="AW225" s="321"/>
      <c r="AX225" s="321"/>
      <c r="AY225" s="321"/>
      <c r="AZ225" s="321"/>
      <c r="BA225" s="321"/>
      <c r="BB225" s="321"/>
      <c r="BC225" s="321"/>
      <c r="BD225" s="321"/>
      <c r="BE225" s="321"/>
      <c r="BF225" s="321"/>
      <c r="BG225" s="321"/>
      <c r="BH225" s="321"/>
      <c r="BI225" s="321"/>
      <c r="BJ225" s="321"/>
      <c r="BK225" s="321"/>
      <c r="BL225" s="321"/>
      <c r="BM225" s="321"/>
      <c r="BN225" s="321"/>
      <c r="BO225" s="321"/>
      <c r="BP225" s="321"/>
      <c r="BQ225" s="321"/>
      <c r="BR225" s="321"/>
      <c r="BS225" s="321"/>
      <c r="BT225" s="321"/>
      <c r="BU225" s="321"/>
      <c r="BV225" s="321"/>
      <c r="BW225" s="321"/>
      <c r="BX225" s="322"/>
    </row>
    <row r="226" spans="1:76" ht="13.2" customHeight="1" x14ac:dyDescent="0.45">
      <c r="A226" s="314"/>
      <c r="B226" s="315"/>
      <c r="C226" s="315"/>
      <c r="D226" s="315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315"/>
      <c r="P226" s="315"/>
      <c r="Q226" s="315"/>
      <c r="R226" s="316"/>
      <c r="S226" s="323" t="s">
        <v>83</v>
      </c>
      <c r="T226" s="323"/>
      <c r="U226" s="323"/>
      <c r="V226" s="323"/>
      <c r="W226" s="323"/>
      <c r="X226" s="323" t="s">
        <v>95</v>
      </c>
      <c r="Y226" s="323"/>
      <c r="Z226" s="323"/>
      <c r="AA226" s="323"/>
      <c r="AB226" s="323"/>
      <c r="AC226" s="323" t="s">
        <v>96</v>
      </c>
      <c r="AD226" s="323"/>
      <c r="AE226" s="323" t="s">
        <v>97</v>
      </c>
      <c r="AF226" s="323"/>
      <c r="AG226" s="323"/>
      <c r="AH226" s="323"/>
      <c r="AI226" s="323"/>
      <c r="AJ226" s="323"/>
      <c r="AK226" s="302" t="s">
        <v>83</v>
      </c>
      <c r="AL226" s="303"/>
      <c r="AM226" s="303"/>
      <c r="AN226" s="304"/>
      <c r="AO226" s="22" t="s">
        <v>98</v>
      </c>
      <c r="AP226" s="31"/>
      <c r="AQ226" s="23" t="s">
        <v>99</v>
      </c>
      <c r="AR226" s="23"/>
      <c r="AS226" s="23"/>
      <c r="AT226" s="24"/>
      <c r="AU226" s="302" t="s">
        <v>83</v>
      </c>
      <c r="AV226" s="303"/>
      <c r="AW226" s="303"/>
      <c r="AX226" s="304"/>
      <c r="AY226" s="22" t="s">
        <v>98</v>
      </c>
      <c r="AZ226" s="31"/>
      <c r="BA226" s="23" t="s">
        <v>99</v>
      </c>
      <c r="BB226" s="23"/>
      <c r="BC226" s="23"/>
      <c r="BD226" s="24"/>
      <c r="BE226" s="302" t="s">
        <v>83</v>
      </c>
      <c r="BF226" s="303"/>
      <c r="BG226" s="303"/>
      <c r="BH226" s="304"/>
      <c r="BI226" s="22" t="s">
        <v>98</v>
      </c>
      <c r="BJ226" s="31"/>
      <c r="BK226" s="23" t="s">
        <v>99</v>
      </c>
      <c r="BL226" s="23"/>
      <c r="BM226" s="23"/>
      <c r="BN226" s="24"/>
      <c r="BO226" s="302" t="s">
        <v>83</v>
      </c>
      <c r="BP226" s="303"/>
      <c r="BQ226" s="303"/>
      <c r="BR226" s="304"/>
      <c r="BS226" s="22" t="s">
        <v>98</v>
      </c>
      <c r="BT226" s="31"/>
      <c r="BU226" s="23" t="s">
        <v>99</v>
      </c>
      <c r="BV226" s="23"/>
      <c r="BW226" s="23"/>
      <c r="BX226" s="24"/>
    </row>
    <row r="227" spans="1:76" x14ac:dyDescent="0.45">
      <c r="A227" s="317"/>
      <c r="B227" s="318"/>
      <c r="C227" s="318"/>
      <c r="D227" s="318"/>
      <c r="E227" s="318"/>
      <c r="F227" s="318"/>
      <c r="G227" s="318"/>
      <c r="H227" s="318"/>
      <c r="I227" s="318"/>
      <c r="J227" s="318"/>
      <c r="K227" s="318"/>
      <c r="L227" s="318"/>
      <c r="M227" s="318"/>
      <c r="N227" s="318"/>
      <c r="O227" s="318"/>
      <c r="P227" s="318"/>
      <c r="Q227" s="318"/>
      <c r="R227" s="319"/>
      <c r="S227" s="324"/>
      <c r="T227" s="324"/>
      <c r="U227" s="324"/>
      <c r="V227" s="324"/>
      <c r="W227" s="324"/>
      <c r="X227" s="324"/>
      <c r="Y227" s="324"/>
      <c r="Z227" s="324"/>
      <c r="AA227" s="324"/>
      <c r="AB227" s="324"/>
      <c r="AC227" s="324"/>
      <c r="AD227" s="324"/>
      <c r="AE227" s="324"/>
      <c r="AF227" s="324"/>
      <c r="AG227" s="324"/>
      <c r="AH227" s="324"/>
      <c r="AI227" s="324"/>
      <c r="AJ227" s="324"/>
      <c r="AK227" s="305"/>
      <c r="AL227" s="306"/>
      <c r="AM227" s="306"/>
      <c r="AN227" s="307"/>
      <c r="AO227" s="32"/>
      <c r="AP227" s="308" t="s">
        <v>31</v>
      </c>
      <c r="AQ227" s="308"/>
      <c r="AR227" s="308"/>
      <c r="AS227" s="308"/>
      <c r="AT227" s="309"/>
      <c r="AU227" s="305"/>
      <c r="AV227" s="306"/>
      <c r="AW227" s="306"/>
      <c r="AX227" s="307"/>
      <c r="AY227" s="32"/>
      <c r="AZ227" s="308" t="s">
        <v>31</v>
      </c>
      <c r="BA227" s="308"/>
      <c r="BB227" s="308"/>
      <c r="BC227" s="308"/>
      <c r="BD227" s="309"/>
      <c r="BE227" s="305"/>
      <c r="BF227" s="306"/>
      <c r="BG227" s="306"/>
      <c r="BH227" s="307"/>
      <c r="BI227" s="32"/>
      <c r="BJ227" s="308" t="s">
        <v>31</v>
      </c>
      <c r="BK227" s="308"/>
      <c r="BL227" s="308"/>
      <c r="BM227" s="308"/>
      <c r="BN227" s="309"/>
      <c r="BO227" s="305"/>
      <c r="BP227" s="306"/>
      <c r="BQ227" s="306"/>
      <c r="BR227" s="307"/>
      <c r="BS227" s="32"/>
      <c r="BT227" s="308" t="s">
        <v>31</v>
      </c>
      <c r="BU227" s="308"/>
      <c r="BV227" s="308"/>
      <c r="BW227" s="308"/>
      <c r="BX227" s="309"/>
    </row>
    <row r="228" spans="1:76" x14ac:dyDescent="0.45">
      <c r="A228" s="25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7"/>
      <c r="S228" s="341"/>
      <c r="T228" s="342"/>
      <c r="U228" s="342"/>
      <c r="V228" s="342"/>
      <c r="W228" s="343"/>
      <c r="X228" s="341"/>
      <c r="Y228" s="342"/>
      <c r="Z228" s="342"/>
      <c r="AA228" s="342"/>
      <c r="AB228" s="343"/>
      <c r="AC228" s="347"/>
      <c r="AD228" s="348"/>
      <c r="AE228" s="351">
        <f>TRUNC(S228*X228,0)</f>
        <v>0</v>
      </c>
      <c r="AF228" s="352"/>
      <c r="AG228" s="352"/>
      <c r="AH228" s="352"/>
      <c r="AI228" s="352"/>
      <c r="AJ228" s="352"/>
      <c r="AK228" s="331"/>
      <c r="AL228" s="332"/>
      <c r="AM228" s="332"/>
      <c r="AN228" s="332"/>
      <c r="AO228" s="335" t="str">
        <f>IF(AK228="","",TRUNC($X228*AK228,0))</f>
        <v/>
      </c>
      <c r="AP228" s="336"/>
      <c r="AQ228" s="336"/>
      <c r="AR228" s="336"/>
      <c r="AS228" s="336"/>
      <c r="AT228" s="337"/>
      <c r="AU228" s="331"/>
      <c r="AV228" s="332"/>
      <c r="AW228" s="332"/>
      <c r="AX228" s="332"/>
      <c r="AY228" s="335" t="str">
        <f>IF(AU228="","",TRUNC($X228*AU228,0))</f>
        <v/>
      </c>
      <c r="AZ228" s="336"/>
      <c r="BA228" s="336"/>
      <c r="BB228" s="336"/>
      <c r="BC228" s="336"/>
      <c r="BD228" s="337"/>
      <c r="BE228" s="331"/>
      <c r="BF228" s="332"/>
      <c r="BG228" s="332"/>
      <c r="BH228" s="332"/>
      <c r="BI228" s="335" t="str">
        <f>IF(BE228="","",TRUNC($X228*BE228,0))</f>
        <v/>
      </c>
      <c r="BJ228" s="336"/>
      <c r="BK228" s="336"/>
      <c r="BL228" s="336"/>
      <c r="BM228" s="336"/>
      <c r="BN228" s="337"/>
      <c r="BO228" s="331"/>
      <c r="BP228" s="332"/>
      <c r="BQ228" s="332"/>
      <c r="BR228" s="332"/>
      <c r="BS228" s="335" t="str">
        <f>IF(BO228="","",TRUNC($X228*BO228,0))</f>
        <v/>
      </c>
      <c r="BT228" s="336"/>
      <c r="BU228" s="336"/>
      <c r="BV228" s="336"/>
      <c r="BW228" s="336"/>
      <c r="BX228" s="337"/>
    </row>
    <row r="229" spans="1:76" x14ac:dyDescent="0.4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30"/>
      <c r="S229" s="344"/>
      <c r="T229" s="345"/>
      <c r="U229" s="345"/>
      <c r="V229" s="345"/>
      <c r="W229" s="346"/>
      <c r="X229" s="344"/>
      <c r="Y229" s="345"/>
      <c r="Z229" s="345"/>
      <c r="AA229" s="345"/>
      <c r="AB229" s="346"/>
      <c r="AC229" s="349"/>
      <c r="AD229" s="350"/>
      <c r="AE229" s="353"/>
      <c r="AF229" s="354"/>
      <c r="AG229" s="354"/>
      <c r="AH229" s="354"/>
      <c r="AI229" s="354"/>
      <c r="AJ229" s="354"/>
      <c r="AK229" s="333"/>
      <c r="AL229" s="334"/>
      <c r="AM229" s="334"/>
      <c r="AN229" s="334"/>
      <c r="AO229" s="338"/>
      <c r="AP229" s="339"/>
      <c r="AQ229" s="339"/>
      <c r="AR229" s="339"/>
      <c r="AS229" s="339"/>
      <c r="AT229" s="340"/>
      <c r="AU229" s="333"/>
      <c r="AV229" s="334"/>
      <c r="AW229" s="334"/>
      <c r="AX229" s="334"/>
      <c r="AY229" s="338"/>
      <c r="AZ229" s="339"/>
      <c r="BA229" s="339"/>
      <c r="BB229" s="339"/>
      <c r="BC229" s="339"/>
      <c r="BD229" s="340"/>
      <c r="BE229" s="333"/>
      <c r="BF229" s="334"/>
      <c r="BG229" s="334"/>
      <c r="BH229" s="334"/>
      <c r="BI229" s="338"/>
      <c r="BJ229" s="339"/>
      <c r="BK229" s="339"/>
      <c r="BL229" s="339"/>
      <c r="BM229" s="339"/>
      <c r="BN229" s="340"/>
      <c r="BO229" s="333"/>
      <c r="BP229" s="334"/>
      <c r="BQ229" s="334"/>
      <c r="BR229" s="334"/>
      <c r="BS229" s="338"/>
      <c r="BT229" s="339"/>
      <c r="BU229" s="339"/>
      <c r="BV229" s="339"/>
      <c r="BW229" s="339"/>
      <c r="BX229" s="340"/>
    </row>
    <row r="230" spans="1:76" x14ac:dyDescent="0.45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7"/>
      <c r="S230" s="341"/>
      <c r="T230" s="342"/>
      <c r="U230" s="342"/>
      <c r="V230" s="342"/>
      <c r="W230" s="343"/>
      <c r="X230" s="341"/>
      <c r="Y230" s="342"/>
      <c r="Z230" s="342"/>
      <c r="AA230" s="342"/>
      <c r="AB230" s="343"/>
      <c r="AC230" s="347"/>
      <c r="AD230" s="348"/>
      <c r="AE230" s="351">
        <f t="shared" ref="AE230" si="388">TRUNC(S230*X230,0)</f>
        <v>0</v>
      </c>
      <c r="AF230" s="352"/>
      <c r="AG230" s="352"/>
      <c r="AH230" s="352"/>
      <c r="AI230" s="352"/>
      <c r="AJ230" s="352"/>
      <c r="AK230" s="331"/>
      <c r="AL230" s="332"/>
      <c r="AM230" s="332"/>
      <c r="AN230" s="332"/>
      <c r="AO230" s="335" t="str">
        <f t="shared" ref="AO230" si="389">IF(AK230="","",TRUNC($X230*AK230,0))</f>
        <v/>
      </c>
      <c r="AP230" s="336"/>
      <c r="AQ230" s="336"/>
      <c r="AR230" s="336"/>
      <c r="AS230" s="336"/>
      <c r="AT230" s="337"/>
      <c r="AU230" s="331"/>
      <c r="AV230" s="332"/>
      <c r="AW230" s="332"/>
      <c r="AX230" s="332"/>
      <c r="AY230" s="335" t="str">
        <f t="shared" ref="AY230" si="390">IF(AU230="","",TRUNC($X230*AU230,0))</f>
        <v/>
      </c>
      <c r="AZ230" s="336"/>
      <c r="BA230" s="336"/>
      <c r="BB230" s="336"/>
      <c r="BC230" s="336"/>
      <c r="BD230" s="337"/>
      <c r="BE230" s="331"/>
      <c r="BF230" s="332"/>
      <c r="BG230" s="332"/>
      <c r="BH230" s="332"/>
      <c r="BI230" s="335" t="str">
        <f t="shared" ref="BI230" si="391">IF(BE230="","",TRUNC($X230*BE230,0))</f>
        <v/>
      </c>
      <c r="BJ230" s="336"/>
      <c r="BK230" s="336"/>
      <c r="BL230" s="336"/>
      <c r="BM230" s="336"/>
      <c r="BN230" s="337"/>
      <c r="BO230" s="331"/>
      <c r="BP230" s="332"/>
      <c r="BQ230" s="332"/>
      <c r="BR230" s="332"/>
      <c r="BS230" s="335" t="str">
        <f t="shared" ref="BS230" si="392">IF(BO230="","",TRUNC($X230*BO230,0))</f>
        <v/>
      </c>
      <c r="BT230" s="336"/>
      <c r="BU230" s="336"/>
      <c r="BV230" s="336"/>
      <c r="BW230" s="336"/>
      <c r="BX230" s="337"/>
    </row>
    <row r="231" spans="1:76" x14ac:dyDescent="0.45">
      <c r="A231" s="28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30"/>
      <c r="S231" s="344"/>
      <c r="T231" s="345"/>
      <c r="U231" s="345"/>
      <c r="V231" s="345"/>
      <c r="W231" s="346"/>
      <c r="X231" s="344"/>
      <c r="Y231" s="345"/>
      <c r="Z231" s="345"/>
      <c r="AA231" s="345"/>
      <c r="AB231" s="346"/>
      <c r="AC231" s="349"/>
      <c r="AD231" s="350"/>
      <c r="AE231" s="353"/>
      <c r="AF231" s="354"/>
      <c r="AG231" s="354"/>
      <c r="AH231" s="354"/>
      <c r="AI231" s="354"/>
      <c r="AJ231" s="354"/>
      <c r="AK231" s="333"/>
      <c r="AL231" s="334"/>
      <c r="AM231" s="334"/>
      <c r="AN231" s="334"/>
      <c r="AO231" s="338"/>
      <c r="AP231" s="339"/>
      <c r="AQ231" s="339"/>
      <c r="AR231" s="339"/>
      <c r="AS231" s="339"/>
      <c r="AT231" s="340"/>
      <c r="AU231" s="333"/>
      <c r="AV231" s="334"/>
      <c r="AW231" s="334"/>
      <c r="AX231" s="334"/>
      <c r="AY231" s="338"/>
      <c r="AZ231" s="339"/>
      <c r="BA231" s="339"/>
      <c r="BB231" s="339"/>
      <c r="BC231" s="339"/>
      <c r="BD231" s="340"/>
      <c r="BE231" s="333"/>
      <c r="BF231" s="334"/>
      <c r="BG231" s="334"/>
      <c r="BH231" s="334"/>
      <c r="BI231" s="338"/>
      <c r="BJ231" s="339"/>
      <c r="BK231" s="339"/>
      <c r="BL231" s="339"/>
      <c r="BM231" s="339"/>
      <c r="BN231" s="340"/>
      <c r="BO231" s="333"/>
      <c r="BP231" s="334"/>
      <c r="BQ231" s="334"/>
      <c r="BR231" s="334"/>
      <c r="BS231" s="338"/>
      <c r="BT231" s="339"/>
      <c r="BU231" s="339"/>
      <c r="BV231" s="339"/>
      <c r="BW231" s="339"/>
      <c r="BX231" s="340"/>
    </row>
    <row r="232" spans="1:76" x14ac:dyDescent="0.45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7"/>
      <c r="S232" s="341"/>
      <c r="T232" s="342"/>
      <c r="U232" s="342"/>
      <c r="V232" s="342"/>
      <c r="W232" s="343"/>
      <c r="X232" s="341"/>
      <c r="Y232" s="342"/>
      <c r="Z232" s="342"/>
      <c r="AA232" s="342"/>
      <c r="AB232" s="343"/>
      <c r="AC232" s="347"/>
      <c r="AD232" s="348"/>
      <c r="AE232" s="351">
        <f t="shared" ref="AE232" si="393">TRUNC(S232*X232,0)</f>
        <v>0</v>
      </c>
      <c r="AF232" s="352"/>
      <c r="AG232" s="352"/>
      <c r="AH232" s="352"/>
      <c r="AI232" s="352"/>
      <c r="AJ232" s="352"/>
      <c r="AK232" s="331"/>
      <c r="AL232" s="332"/>
      <c r="AM232" s="332"/>
      <c r="AN232" s="332"/>
      <c r="AO232" s="335" t="str">
        <f t="shared" ref="AO232" si="394">IF(AK232="","",TRUNC($X232*AK232,0))</f>
        <v/>
      </c>
      <c r="AP232" s="336"/>
      <c r="AQ232" s="336"/>
      <c r="AR232" s="336"/>
      <c r="AS232" s="336"/>
      <c r="AT232" s="337"/>
      <c r="AU232" s="331"/>
      <c r="AV232" s="332"/>
      <c r="AW232" s="332"/>
      <c r="AX232" s="332"/>
      <c r="AY232" s="335" t="str">
        <f t="shared" ref="AY232" si="395">IF(AU232="","",TRUNC($X232*AU232,0))</f>
        <v/>
      </c>
      <c r="AZ232" s="336"/>
      <c r="BA232" s="336"/>
      <c r="BB232" s="336"/>
      <c r="BC232" s="336"/>
      <c r="BD232" s="337"/>
      <c r="BE232" s="331"/>
      <c r="BF232" s="332"/>
      <c r="BG232" s="332"/>
      <c r="BH232" s="332"/>
      <c r="BI232" s="335" t="str">
        <f t="shared" ref="BI232" si="396">IF(BE232="","",TRUNC($X232*BE232,0))</f>
        <v/>
      </c>
      <c r="BJ232" s="336"/>
      <c r="BK232" s="336"/>
      <c r="BL232" s="336"/>
      <c r="BM232" s="336"/>
      <c r="BN232" s="337"/>
      <c r="BO232" s="331"/>
      <c r="BP232" s="332"/>
      <c r="BQ232" s="332"/>
      <c r="BR232" s="332"/>
      <c r="BS232" s="335" t="str">
        <f t="shared" ref="BS232" si="397">IF(BO232="","",TRUNC($X232*BO232,0))</f>
        <v/>
      </c>
      <c r="BT232" s="336"/>
      <c r="BU232" s="336"/>
      <c r="BV232" s="336"/>
      <c r="BW232" s="336"/>
      <c r="BX232" s="337"/>
    </row>
    <row r="233" spans="1:76" x14ac:dyDescent="0.45">
      <c r="A233" s="28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30"/>
      <c r="S233" s="344"/>
      <c r="T233" s="345"/>
      <c r="U233" s="345"/>
      <c r="V233" s="345"/>
      <c r="W233" s="346"/>
      <c r="X233" s="344"/>
      <c r="Y233" s="345"/>
      <c r="Z233" s="345"/>
      <c r="AA233" s="345"/>
      <c r="AB233" s="346"/>
      <c r="AC233" s="349"/>
      <c r="AD233" s="350"/>
      <c r="AE233" s="353"/>
      <c r="AF233" s="354"/>
      <c r="AG233" s="354"/>
      <c r="AH233" s="354"/>
      <c r="AI233" s="354"/>
      <c r="AJ233" s="354"/>
      <c r="AK233" s="333"/>
      <c r="AL233" s="334"/>
      <c r="AM233" s="334"/>
      <c r="AN233" s="334"/>
      <c r="AO233" s="338"/>
      <c r="AP233" s="339"/>
      <c r="AQ233" s="339"/>
      <c r="AR233" s="339"/>
      <c r="AS233" s="339"/>
      <c r="AT233" s="340"/>
      <c r="AU233" s="333"/>
      <c r="AV233" s="334"/>
      <c r="AW233" s="334"/>
      <c r="AX233" s="334"/>
      <c r="AY233" s="338"/>
      <c r="AZ233" s="339"/>
      <c r="BA233" s="339"/>
      <c r="BB233" s="339"/>
      <c r="BC233" s="339"/>
      <c r="BD233" s="340"/>
      <c r="BE233" s="333"/>
      <c r="BF233" s="334"/>
      <c r="BG233" s="334"/>
      <c r="BH233" s="334"/>
      <c r="BI233" s="338"/>
      <c r="BJ233" s="339"/>
      <c r="BK233" s="339"/>
      <c r="BL233" s="339"/>
      <c r="BM233" s="339"/>
      <c r="BN233" s="340"/>
      <c r="BO233" s="333"/>
      <c r="BP233" s="334"/>
      <c r="BQ233" s="334"/>
      <c r="BR233" s="334"/>
      <c r="BS233" s="338"/>
      <c r="BT233" s="339"/>
      <c r="BU233" s="339"/>
      <c r="BV233" s="339"/>
      <c r="BW233" s="339"/>
      <c r="BX233" s="340"/>
    </row>
    <row r="234" spans="1:76" x14ac:dyDescent="0.45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7"/>
      <c r="S234" s="341"/>
      <c r="T234" s="342"/>
      <c r="U234" s="342"/>
      <c r="V234" s="342"/>
      <c r="W234" s="343"/>
      <c r="X234" s="341"/>
      <c r="Y234" s="342"/>
      <c r="Z234" s="342"/>
      <c r="AA234" s="342"/>
      <c r="AB234" s="343"/>
      <c r="AC234" s="347"/>
      <c r="AD234" s="348"/>
      <c r="AE234" s="351">
        <f t="shared" ref="AE234" si="398">TRUNC(S234*X234,0)</f>
        <v>0</v>
      </c>
      <c r="AF234" s="352"/>
      <c r="AG234" s="352"/>
      <c r="AH234" s="352"/>
      <c r="AI234" s="352"/>
      <c r="AJ234" s="352"/>
      <c r="AK234" s="331"/>
      <c r="AL234" s="332"/>
      <c r="AM234" s="332"/>
      <c r="AN234" s="332"/>
      <c r="AO234" s="335" t="str">
        <f t="shared" ref="AO234" si="399">IF(AK234="","",TRUNC($X234*AK234,0))</f>
        <v/>
      </c>
      <c r="AP234" s="336"/>
      <c r="AQ234" s="336"/>
      <c r="AR234" s="336"/>
      <c r="AS234" s="336"/>
      <c r="AT234" s="337"/>
      <c r="AU234" s="331"/>
      <c r="AV234" s="332"/>
      <c r="AW234" s="332"/>
      <c r="AX234" s="332"/>
      <c r="AY234" s="335" t="str">
        <f t="shared" ref="AY234" si="400">IF(AU234="","",TRUNC($X234*AU234,0))</f>
        <v/>
      </c>
      <c r="AZ234" s="336"/>
      <c r="BA234" s="336"/>
      <c r="BB234" s="336"/>
      <c r="BC234" s="336"/>
      <c r="BD234" s="337"/>
      <c r="BE234" s="331"/>
      <c r="BF234" s="332"/>
      <c r="BG234" s="332"/>
      <c r="BH234" s="332"/>
      <c r="BI234" s="335" t="str">
        <f t="shared" ref="BI234" si="401">IF(BE234="","",TRUNC($X234*BE234,0))</f>
        <v/>
      </c>
      <c r="BJ234" s="336"/>
      <c r="BK234" s="336"/>
      <c r="BL234" s="336"/>
      <c r="BM234" s="336"/>
      <c r="BN234" s="337"/>
      <c r="BO234" s="331"/>
      <c r="BP234" s="332"/>
      <c r="BQ234" s="332"/>
      <c r="BR234" s="332"/>
      <c r="BS234" s="335" t="str">
        <f t="shared" ref="BS234" si="402">IF(BO234="","",TRUNC($X234*BO234,0))</f>
        <v/>
      </c>
      <c r="BT234" s="336"/>
      <c r="BU234" s="336"/>
      <c r="BV234" s="336"/>
      <c r="BW234" s="336"/>
      <c r="BX234" s="337"/>
    </row>
    <row r="235" spans="1:76" x14ac:dyDescent="0.45">
      <c r="A235" s="28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30"/>
      <c r="S235" s="344"/>
      <c r="T235" s="345"/>
      <c r="U235" s="345"/>
      <c r="V235" s="345"/>
      <c r="W235" s="346"/>
      <c r="X235" s="344"/>
      <c r="Y235" s="345"/>
      <c r="Z235" s="345"/>
      <c r="AA235" s="345"/>
      <c r="AB235" s="346"/>
      <c r="AC235" s="349"/>
      <c r="AD235" s="350"/>
      <c r="AE235" s="353"/>
      <c r="AF235" s="354"/>
      <c r="AG235" s="354"/>
      <c r="AH235" s="354"/>
      <c r="AI235" s="354"/>
      <c r="AJ235" s="354"/>
      <c r="AK235" s="333"/>
      <c r="AL235" s="334"/>
      <c r="AM235" s="334"/>
      <c r="AN235" s="334"/>
      <c r="AO235" s="338"/>
      <c r="AP235" s="339"/>
      <c r="AQ235" s="339"/>
      <c r="AR235" s="339"/>
      <c r="AS235" s="339"/>
      <c r="AT235" s="340"/>
      <c r="AU235" s="333"/>
      <c r="AV235" s="334"/>
      <c r="AW235" s="334"/>
      <c r="AX235" s="334"/>
      <c r="AY235" s="338"/>
      <c r="AZ235" s="339"/>
      <c r="BA235" s="339"/>
      <c r="BB235" s="339"/>
      <c r="BC235" s="339"/>
      <c r="BD235" s="340"/>
      <c r="BE235" s="333"/>
      <c r="BF235" s="334"/>
      <c r="BG235" s="334"/>
      <c r="BH235" s="334"/>
      <c r="BI235" s="338"/>
      <c r="BJ235" s="339"/>
      <c r="BK235" s="339"/>
      <c r="BL235" s="339"/>
      <c r="BM235" s="339"/>
      <c r="BN235" s="340"/>
      <c r="BO235" s="333"/>
      <c r="BP235" s="334"/>
      <c r="BQ235" s="334"/>
      <c r="BR235" s="334"/>
      <c r="BS235" s="338"/>
      <c r="BT235" s="339"/>
      <c r="BU235" s="339"/>
      <c r="BV235" s="339"/>
      <c r="BW235" s="339"/>
      <c r="BX235" s="340"/>
    </row>
    <row r="236" spans="1:76" x14ac:dyDescent="0.45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7"/>
      <c r="S236" s="341"/>
      <c r="T236" s="342"/>
      <c r="U236" s="342"/>
      <c r="V236" s="342"/>
      <c r="W236" s="343"/>
      <c r="X236" s="341"/>
      <c r="Y236" s="342"/>
      <c r="Z236" s="342"/>
      <c r="AA236" s="342"/>
      <c r="AB236" s="343"/>
      <c r="AC236" s="347"/>
      <c r="AD236" s="348"/>
      <c r="AE236" s="351">
        <f t="shared" ref="AE236" si="403">TRUNC(S236*X236,0)</f>
        <v>0</v>
      </c>
      <c r="AF236" s="352"/>
      <c r="AG236" s="352"/>
      <c r="AH236" s="352"/>
      <c r="AI236" s="352"/>
      <c r="AJ236" s="352"/>
      <c r="AK236" s="331"/>
      <c r="AL236" s="332"/>
      <c r="AM236" s="332"/>
      <c r="AN236" s="332"/>
      <c r="AO236" s="335" t="str">
        <f t="shared" ref="AO236" si="404">IF(AK236="","",TRUNC($X236*AK236,0))</f>
        <v/>
      </c>
      <c r="AP236" s="336"/>
      <c r="AQ236" s="336"/>
      <c r="AR236" s="336"/>
      <c r="AS236" s="336"/>
      <c r="AT236" s="337"/>
      <c r="AU236" s="331"/>
      <c r="AV236" s="332"/>
      <c r="AW236" s="332"/>
      <c r="AX236" s="332"/>
      <c r="AY236" s="335" t="str">
        <f t="shared" ref="AY236" si="405">IF(AU236="","",TRUNC($X236*AU236,0))</f>
        <v/>
      </c>
      <c r="AZ236" s="336"/>
      <c r="BA236" s="336"/>
      <c r="BB236" s="336"/>
      <c r="BC236" s="336"/>
      <c r="BD236" s="337"/>
      <c r="BE236" s="331"/>
      <c r="BF236" s="332"/>
      <c r="BG236" s="332"/>
      <c r="BH236" s="332"/>
      <c r="BI236" s="335" t="str">
        <f t="shared" ref="BI236" si="406">IF(BE236="","",TRUNC($X236*BE236,0))</f>
        <v/>
      </c>
      <c r="BJ236" s="336"/>
      <c r="BK236" s="336"/>
      <c r="BL236" s="336"/>
      <c r="BM236" s="336"/>
      <c r="BN236" s="337"/>
      <c r="BO236" s="331"/>
      <c r="BP236" s="332"/>
      <c r="BQ236" s="332"/>
      <c r="BR236" s="332"/>
      <c r="BS236" s="335" t="str">
        <f t="shared" ref="BS236" si="407">IF(BO236="","",TRUNC($X236*BO236,0))</f>
        <v/>
      </c>
      <c r="BT236" s="336"/>
      <c r="BU236" s="336"/>
      <c r="BV236" s="336"/>
      <c r="BW236" s="336"/>
      <c r="BX236" s="337"/>
    </row>
    <row r="237" spans="1:76" x14ac:dyDescent="0.45">
      <c r="A237" s="28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30"/>
      <c r="S237" s="344"/>
      <c r="T237" s="345"/>
      <c r="U237" s="345"/>
      <c r="V237" s="345"/>
      <c r="W237" s="346"/>
      <c r="X237" s="344"/>
      <c r="Y237" s="345"/>
      <c r="Z237" s="345"/>
      <c r="AA237" s="345"/>
      <c r="AB237" s="346"/>
      <c r="AC237" s="349"/>
      <c r="AD237" s="350"/>
      <c r="AE237" s="353"/>
      <c r="AF237" s="354"/>
      <c r="AG237" s="354"/>
      <c r="AH237" s="354"/>
      <c r="AI237" s="354"/>
      <c r="AJ237" s="354"/>
      <c r="AK237" s="333"/>
      <c r="AL237" s="334"/>
      <c r="AM237" s="334"/>
      <c r="AN237" s="334"/>
      <c r="AO237" s="338"/>
      <c r="AP237" s="339"/>
      <c r="AQ237" s="339"/>
      <c r="AR237" s="339"/>
      <c r="AS237" s="339"/>
      <c r="AT237" s="340"/>
      <c r="AU237" s="333"/>
      <c r="AV237" s="334"/>
      <c r="AW237" s="334"/>
      <c r="AX237" s="334"/>
      <c r="AY237" s="338"/>
      <c r="AZ237" s="339"/>
      <c r="BA237" s="339"/>
      <c r="BB237" s="339"/>
      <c r="BC237" s="339"/>
      <c r="BD237" s="340"/>
      <c r="BE237" s="333"/>
      <c r="BF237" s="334"/>
      <c r="BG237" s="334"/>
      <c r="BH237" s="334"/>
      <c r="BI237" s="338"/>
      <c r="BJ237" s="339"/>
      <c r="BK237" s="339"/>
      <c r="BL237" s="339"/>
      <c r="BM237" s="339"/>
      <c r="BN237" s="340"/>
      <c r="BO237" s="333"/>
      <c r="BP237" s="334"/>
      <c r="BQ237" s="334"/>
      <c r="BR237" s="334"/>
      <c r="BS237" s="338"/>
      <c r="BT237" s="339"/>
      <c r="BU237" s="339"/>
      <c r="BV237" s="339"/>
      <c r="BW237" s="339"/>
      <c r="BX237" s="340"/>
    </row>
    <row r="238" spans="1:76" x14ac:dyDescent="0.45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7"/>
      <c r="S238" s="341"/>
      <c r="T238" s="342"/>
      <c r="U238" s="342"/>
      <c r="V238" s="342"/>
      <c r="W238" s="343"/>
      <c r="X238" s="341"/>
      <c r="Y238" s="342"/>
      <c r="Z238" s="342"/>
      <c r="AA238" s="342"/>
      <c r="AB238" s="343"/>
      <c r="AC238" s="347"/>
      <c r="AD238" s="348"/>
      <c r="AE238" s="351">
        <f t="shared" ref="AE238" si="408">TRUNC(S238*X238,0)</f>
        <v>0</v>
      </c>
      <c r="AF238" s="352"/>
      <c r="AG238" s="352"/>
      <c r="AH238" s="352"/>
      <c r="AI238" s="352"/>
      <c r="AJ238" s="352"/>
      <c r="AK238" s="331"/>
      <c r="AL238" s="332"/>
      <c r="AM238" s="332"/>
      <c r="AN238" s="332"/>
      <c r="AO238" s="335" t="str">
        <f t="shared" ref="AO238" si="409">IF(AK238="","",TRUNC($X238*AK238,0))</f>
        <v/>
      </c>
      <c r="AP238" s="336"/>
      <c r="AQ238" s="336"/>
      <c r="AR238" s="336"/>
      <c r="AS238" s="336"/>
      <c r="AT238" s="337"/>
      <c r="AU238" s="331"/>
      <c r="AV238" s="332"/>
      <c r="AW238" s="332"/>
      <c r="AX238" s="332"/>
      <c r="AY238" s="335" t="str">
        <f t="shared" ref="AY238" si="410">IF(AU238="","",TRUNC($X238*AU238,0))</f>
        <v/>
      </c>
      <c r="AZ238" s="336"/>
      <c r="BA238" s="336"/>
      <c r="BB238" s="336"/>
      <c r="BC238" s="336"/>
      <c r="BD238" s="337"/>
      <c r="BE238" s="331"/>
      <c r="BF238" s="332"/>
      <c r="BG238" s="332"/>
      <c r="BH238" s="332"/>
      <c r="BI238" s="335" t="str">
        <f t="shared" ref="BI238" si="411">IF(BE238="","",TRUNC($X238*BE238,0))</f>
        <v/>
      </c>
      <c r="BJ238" s="336"/>
      <c r="BK238" s="336"/>
      <c r="BL238" s="336"/>
      <c r="BM238" s="336"/>
      <c r="BN238" s="337"/>
      <c r="BO238" s="331"/>
      <c r="BP238" s="332"/>
      <c r="BQ238" s="332"/>
      <c r="BR238" s="332"/>
      <c r="BS238" s="335" t="str">
        <f t="shared" ref="BS238" si="412">IF(BO238="","",TRUNC($X238*BO238,0))</f>
        <v/>
      </c>
      <c r="BT238" s="336"/>
      <c r="BU238" s="336"/>
      <c r="BV238" s="336"/>
      <c r="BW238" s="336"/>
      <c r="BX238" s="337"/>
    </row>
    <row r="239" spans="1:76" x14ac:dyDescent="0.45">
      <c r="A239" s="28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30"/>
      <c r="S239" s="344"/>
      <c r="T239" s="345"/>
      <c r="U239" s="345"/>
      <c r="V239" s="345"/>
      <c r="W239" s="346"/>
      <c r="X239" s="344"/>
      <c r="Y239" s="345"/>
      <c r="Z239" s="345"/>
      <c r="AA239" s="345"/>
      <c r="AB239" s="346"/>
      <c r="AC239" s="349"/>
      <c r="AD239" s="350"/>
      <c r="AE239" s="353"/>
      <c r="AF239" s="354"/>
      <c r="AG239" s="354"/>
      <c r="AH239" s="354"/>
      <c r="AI239" s="354"/>
      <c r="AJ239" s="354"/>
      <c r="AK239" s="333"/>
      <c r="AL239" s="334"/>
      <c r="AM239" s="334"/>
      <c r="AN239" s="334"/>
      <c r="AO239" s="338"/>
      <c r="AP239" s="339"/>
      <c r="AQ239" s="339"/>
      <c r="AR239" s="339"/>
      <c r="AS239" s="339"/>
      <c r="AT239" s="340"/>
      <c r="AU239" s="333"/>
      <c r="AV239" s="334"/>
      <c r="AW239" s="334"/>
      <c r="AX239" s="334"/>
      <c r="AY239" s="338"/>
      <c r="AZ239" s="339"/>
      <c r="BA239" s="339"/>
      <c r="BB239" s="339"/>
      <c r="BC239" s="339"/>
      <c r="BD239" s="340"/>
      <c r="BE239" s="333"/>
      <c r="BF239" s="334"/>
      <c r="BG239" s="334"/>
      <c r="BH239" s="334"/>
      <c r="BI239" s="338"/>
      <c r="BJ239" s="339"/>
      <c r="BK239" s="339"/>
      <c r="BL239" s="339"/>
      <c r="BM239" s="339"/>
      <c r="BN239" s="340"/>
      <c r="BO239" s="333"/>
      <c r="BP239" s="334"/>
      <c r="BQ239" s="334"/>
      <c r="BR239" s="334"/>
      <c r="BS239" s="338"/>
      <c r="BT239" s="339"/>
      <c r="BU239" s="339"/>
      <c r="BV239" s="339"/>
      <c r="BW239" s="339"/>
      <c r="BX239" s="340"/>
    </row>
    <row r="240" spans="1:76" x14ac:dyDescent="0.45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7"/>
      <c r="S240" s="341"/>
      <c r="T240" s="342"/>
      <c r="U240" s="342"/>
      <c r="V240" s="342"/>
      <c r="W240" s="343"/>
      <c r="X240" s="341"/>
      <c r="Y240" s="342"/>
      <c r="Z240" s="342"/>
      <c r="AA240" s="342"/>
      <c r="AB240" s="343"/>
      <c r="AC240" s="347"/>
      <c r="AD240" s="348"/>
      <c r="AE240" s="351">
        <f t="shared" ref="AE240" si="413">TRUNC(S240*X240,0)</f>
        <v>0</v>
      </c>
      <c r="AF240" s="352"/>
      <c r="AG240" s="352"/>
      <c r="AH240" s="352"/>
      <c r="AI240" s="352"/>
      <c r="AJ240" s="352"/>
      <c r="AK240" s="331"/>
      <c r="AL240" s="332"/>
      <c r="AM240" s="332"/>
      <c r="AN240" s="332"/>
      <c r="AO240" s="335" t="str">
        <f t="shared" ref="AO240" si="414">IF(AK240="","",TRUNC($X240*AK240,0))</f>
        <v/>
      </c>
      <c r="AP240" s="336"/>
      <c r="AQ240" s="336"/>
      <c r="AR240" s="336"/>
      <c r="AS240" s="336"/>
      <c r="AT240" s="337"/>
      <c r="AU240" s="331"/>
      <c r="AV240" s="332"/>
      <c r="AW240" s="332"/>
      <c r="AX240" s="332"/>
      <c r="AY240" s="335" t="str">
        <f t="shared" ref="AY240" si="415">IF(AU240="","",TRUNC($X240*AU240,0))</f>
        <v/>
      </c>
      <c r="AZ240" s="336"/>
      <c r="BA240" s="336"/>
      <c r="BB240" s="336"/>
      <c r="BC240" s="336"/>
      <c r="BD240" s="337"/>
      <c r="BE240" s="331"/>
      <c r="BF240" s="332"/>
      <c r="BG240" s="332"/>
      <c r="BH240" s="332"/>
      <c r="BI240" s="335" t="str">
        <f t="shared" ref="BI240" si="416">IF(BE240="","",TRUNC($X240*BE240,0))</f>
        <v/>
      </c>
      <c r="BJ240" s="336"/>
      <c r="BK240" s="336"/>
      <c r="BL240" s="336"/>
      <c r="BM240" s="336"/>
      <c r="BN240" s="337"/>
      <c r="BO240" s="331"/>
      <c r="BP240" s="332"/>
      <c r="BQ240" s="332"/>
      <c r="BR240" s="332"/>
      <c r="BS240" s="335" t="str">
        <f t="shared" ref="BS240" si="417">IF(BO240="","",TRUNC($X240*BO240,0))</f>
        <v/>
      </c>
      <c r="BT240" s="336"/>
      <c r="BU240" s="336"/>
      <c r="BV240" s="336"/>
      <c r="BW240" s="336"/>
      <c r="BX240" s="337"/>
    </row>
    <row r="241" spans="1:76" x14ac:dyDescent="0.45">
      <c r="A241" s="28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30"/>
      <c r="S241" s="344"/>
      <c r="T241" s="345"/>
      <c r="U241" s="345"/>
      <c r="V241" s="345"/>
      <c r="W241" s="346"/>
      <c r="X241" s="344"/>
      <c r="Y241" s="345"/>
      <c r="Z241" s="345"/>
      <c r="AA241" s="345"/>
      <c r="AB241" s="346"/>
      <c r="AC241" s="349"/>
      <c r="AD241" s="350"/>
      <c r="AE241" s="353"/>
      <c r="AF241" s="354"/>
      <c r="AG241" s="354"/>
      <c r="AH241" s="354"/>
      <c r="AI241" s="354"/>
      <c r="AJ241" s="354"/>
      <c r="AK241" s="333"/>
      <c r="AL241" s="334"/>
      <c r="AM241" s="334"/>
      <c r="AN241" s="334"/>
      <c r="AO241" s="338"/>
      <c r="AP241" s="339"/>
      <c r="AQ241" s="339"/>
      <c r="AR241" s="339"/>
      <c r="AS241" s="339"/>
      <c r="AT241" s="340"/>
      <c r="AU241" s="333"/>
      <c r="AV241" s="334"/>
      <c r="AW241" s="334"/>
      <c r="AX241" s="334"/>
      <c r="AY241" s="338"/>
      <c r="AZ241" s="339"/>
      <c r="BA241" s="339"/>
      <c r="BB241" s="339"/>
      <c r="BC241" s="339"/>
      <c r="BD241" s="340"/>
      <c r="BE241" s="333"/>
      <c r="BF241" s="334"/>
      <c r="BG241" s="334"/>
      <c r="BH241" s="334"/>
      <c r="BI241" s="338"/>
      <c r="BJ241" s="339"/>
      <c r="BK241" s="339"/>
      <c r="BL241" s="339"/>
      <c r="BM241" s="339"/>
      <c r="BN241" s="340"/>
      <c r="BO241" s="333"/>
      <c r="BP241" s="334"/>
      <c r="BQ241" s="334"/>
      <c r="BR241" s="334"/>
      <c r="BS241" s="338"/>
      <c r="BT241" s="339"/>
      <c r="BU241" s="339"/>
      <c r="BV241" s="339"/>
      <c r="BW241" s="339"/>
      <c r="BX241" s="340"/>
    </row>
    <row r="242" spans="1:76" x14ac:dyDescent="0.45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7"/>
      <c r="S242" s="341"/>
      <c r="T242" s="342"/>
      <c r="U242" s="342"/>
      <c r="V242" s="342"/>
      <c r="W242" s="343"/>
      <c r="X242" s="341"/>
      <c r="Y242" s="342"/>
      <c r="Z242" s="342"/>
      <c r="AA242" s="342"/>
      <c r="AB242" s="343"/>
      <c r="AC242" s="347"/>
      <c r="AD242" s="348"/>
      <c r="AE242" s="351">
        <f t="shared" ref="AE242" si="418">TRUNC(S242*X242,0)</f>
        <v>0</v>
      </c>
      <c r="AF242" s="352"/>
      <c r="AG242" s="352"/>
      <c r="AH242" s="352"/>
      <c r="AI242" s="352"/>
      <c r="AJ242" s="352"/>
      <c r="AK242" s="331"/>
      <c r="AL242" s="332"/>
      <c r="AM242" s="332"/>
      <c r="AN242" s="332"/>
      <c r="AO242" s="335" t="str">
        <f t="shared" ref="AO242" si="419">IF(AK242="","",TRUNC($X242*AK242,0))</f>
        <v/>
      </c>
      <c r="AP242" s="336"/>
      <c r="AQ242" s="336"/>
      <c r="AR242" s="336"/>
      <c r="AS242" s="336"/>
      <c r="AT242" s="337"/>
      <c r="AU242" s="331"/>
      <c r="AV242" s="332"/>
      <c r="AW242" s="332"/>
      <c r="AX242" s="332"/>
      <c r="AY242" s="335" t="str">
        <f t="shared" ref="AY242" si="420">IF(AU242="","",TRUNC($X242*AU242,0))</f>
        <v/>
      </c>
      <c r="AZ242" s="336"/>
      <c r="BA242" s="336"/>
      <c r="BB242" s="336"/>
      <c r="BC242" s="336"/>
      <c r="BD242" s="337"/>
      <c r="BE242" s="331"/>
      <c r="BF242" s="332"/>
      <c r="BG242" s="332"/>
      <c r="BH242" s="332"/>
      <c r="BI242" s="335" t="str">
        <f t="shared" ref="BI242" si="421">IF(BE242="","",TRUNC($X242*BE242,0))</f>
        <v/>
      </c>
      <c r="BJ242" s="336"/>
      <c r="BK242" s="336"/>
      <c r="BL242" s="336"/>
      <c r="BM242" s="336"/>
      <c r="BN242" s="337"/>
      <c r="BO242" s="331"/>
      <c r="BP242" s="332"/>
      <c r="BQ242" s="332"/>
      <c r="BR242" s="332"/>
      <c r="BS242" s="335" t="str">
        <f t="shared" ref="BS242" si="422">IF(BO242="","",TRUNC($X242*BO242,0))</f>
        <v/>
      </c>
      <c r="BT242" s="336"/>
      <c r="BU242" s="336"/>
      <c r="BV242" s="336"/>
      <c r="BW242" s="336"/>
      <c r="BX242" s="337"/>
    </row>
    <row r="243" spans="1:76" x14ac:dyDescent="0.45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30"/>
      <c r="S243" s="344"/>
      <c r="T243" s="345"/>
      <c r="U243" s="345"/>
      <c r="V243" s="345"/>
      <c r="W243" s="346"/>
      <c r="X243" s="344"/>
      <c r="Y243" s="345"/>
      <c r="Z243" s="345"/>
      <c r="AA243" s="345"/>
      <c r="AB243" s="346"/>
      <c r="AC243" s="349"/>
      <c r="AD243" s="350"/>
      <c r="AE243" s="353"/>
      <c r="AF243" s="354"/>
      <c r="AG243" s="354"/>
      <c r="AH243" s="354"/>
      <c r="AI243" s="354"/>
      <c r="AJ243" s="354"/>
      <c r="AK243" s="333"/>
      <c r="AL243" s="334"/>
      <c r="AM243" s="334"/>
      <c r="AN243" s="334"/>
      <c r="AO243" s="338"/>
      <c r="AP243" s="339"/>
      <c r="AQ243" s="339"/>
      <c r="AR243" s="339"/>
      <c r="AS243" s="339"/>
      <c r="AT243" s="340"/>
      <c r="AU243" s="333"/>
      <c r="AV243" s="334"/>
      <c r="AW243" s="334"/>
      <c r="AX243" s="334"/>
      <c r="AY243" s="338"/>
      <c r="AZ243" s="339"/>
      <c r="BA243" s="339"/>
      <c r="BB243" s="339"/>
      <c r="BC243" s="339"/>
      <c r="BD243" s="340"/>
      <c r="BE243" s="333"/>
      <c r="BF243" s="334"/>
      <c r="BG243" s="334"/>
      <c r="BH243" s="334"/>
      <c r="BI243" s="338"/>
      <c r="BJ243" s="339"/>
      <c r="BK243" s="339"/>
      <c r="BL243" s="339"/>
      <c r="BM243" s="339"/>
      <c r="BN243" s="340"/>
      <c r="BO243" s="333"/>
      <c r="BP243" s="334"/>
      <c r="BQ243" s="334"/>
      <c r="BR243" s="334"/>
      <c r="BS243" s="338"/>
      <c r="BT243" s="339"/>
      <c r="BU243" s="339"/>
      <c r="BV243" s="339"/>
      <c r="BW243" s="339"/>
      <c r="BX243" s="340"/>
    </row>
    <row r="244" spans="1:76" x14ac:dyDescent="0.45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7"/>
      <c r="S244" s="341"/>
      <c r="T244" s="342"/>
      <c r="U244" s="342"/>
      <c r="V244" s="342"/>
      <c r="W244" s="343"/>
      <c r="X244" s="341"/>
      <c r="Y244" s="342"/>
      <c r="Z244" s="342"/>
      <c r="AA244" s="342"/>
      <c r="AB244" s="343"/>
      <c r="AC244" s="347"/>
      <c r="AD244" s="348"/>
      <c r="AE244" s="351">
        <f t="shared" ref="AE244" si="423">TRUNC(S244*X244,0)</f>
        <v>0</v>
      </c>
      <c r="AF244" s="352"/>
      <c r="AG244" s="352"/>
      <c r="AH244" s="352"/>
      <c r="AI244" s="352"/>
      <c r="AJ244" s="352"/>
      <c r="AK244" s="331"/>
      <c r="AL244" s="332"/>
      <c r="AM244" s="332"/>
      <c r="AN244" s="332"/>
      <c r="AO244" s="335" t="str">
        <f t="shared" ref="AO244" si="424">IF(AK244="","",TRUNC($X244*AK244,0))</f>
        <v/>
      </c>
      <c r="AP244" s="336"/>
      <c r="AQ244" s="336"/>
      <c r="AR244" s="336"/>
      <c r="AS244" s="336"/>
      <c r="AT244" s="337"/>
      <c r="AU244" s="331"/>
      <c r="AV244" s="332"/>
      <c r="AW244" s="332"/>
      <c r="AX244" s="332"/>
      <c r="AY244" s="335" t="str">
        <f t="shared" ref="AY244" si="425">IF(AU244="","",TRUNC($X244*AU244,0))</f>
        <v/>
      </c>
      <c r="AZ244" s="336"/>
      <c r="BA244" s="336"/>
      <c r="BB244" s="336"/>
      <c r="BC244" s="336"/>
      <c r="BD244" s="337"/>
      <c r="BE244" s="331"/>
      <c r="BF244" s="332"/>
      <c r="BG244" s="332"/>
      <c r="BH244" s="332"/>
      <c r="BI244" s="335" t="str">
        <f t="shared" ref="BI244" si="426">IF(BE244="","",TRUNC($X244*BE244,0))</f>
        <v/>
      </c>
      <c r="BJ244" s="336"/>
      <c r="BK244" s="336"/>
      <c r="BL244" s="336"/>
      <c r="BM244" s="336"/>
      <c r="BN244" s="337"/>
      <c r="BO244" s="331"/>
      <c r="BP244" s="332"/>
      <c r="BQ244" s="332"/>
      <c r="BR244" s="332"/>
      <c r="BS244" s="335" t="str">
        <f t="shared" ref="BS244" si="427">IF(BO244="","",TRUNC($X244*BO244,0))</f>
        <v/>
      </c>
      <c r="BT244" s="336"/>
      <c r="BU244" s="336"/>
      <c r="BV244" s="336"/>
      <c r="BW244" s="336"/>
      <c r="BX244" s="337"/>
    </row>
    <row r="245" spans="1:76" x14ac:dyDescent="0.45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30"/>
      <c r="S245" s="344"/>
      <c r="T245" s="345"/>
      <c r="U245" s="345"/>
      <c r="V245" s="345"/>
      <c r="W245" s="346"/>
      <c r="X245" s="344"/>
      <c r="Y245" s="345"/>
      <c r="Z245" s="345"/>
      <c r="AA245" s="345"/>
      <c r="AB245" s="346"/>
      <c r="AC245" s="349"/>
      <c r="AD245" s="350"/>
      <c r="AE245" s="353"/>
      <c r="AF245" s="354"/>
      <c r="AG245" s="354"/>
      <c r="AH245" s="354"/>
      <c r="AI245" s="354"/>
      <c r="AJ245" s="354"/>
      <c r="AK245" s="333"/>
      <c r="AL245" s="334"/>
      <c r="AM245" s="334"/>
      <c r="AN245" s="334"/>
      <c r="AO245" s="338"/>
      <c r="AP245" s="339"/>
      <c r="AQ245" s="339"/>
      <c r="AR245" s="339"/>
      <c r="AS245" s="339"/>
      <c r="AT245" s="340"/>
      <c r="AU245" s="333"/>
      <c r="AV245" s="334"/>
      <c r="AW245" s="334"/>
      <c r="AX245" s="334"/>
      <c r="AY245" s="338"/>
      <c r="AZ245" s="339"/>
      <c r="BA245" s="339"/>
      <c r="BB245" s="339"/>
      <c r="BC245" s="339"/>
      <c r="BD245" s="340"/>
      <c r="BE245" s="333"/>
      <c r="BF245" s="334"/>
      <c r="BG245" s="334"/>
      <c r="BH245" s="334"/>
      <c r="BI245" s="338"/>
      <c r="BJ245" s="339"/>
      <c r="BK245" s="339"/>
      <c r="BL245" s="339"/>
      <c r="BM245" s="339"/>
      <c r="BN245" s="340"/>
      <c r="BO245" s="333"/>
      <c r="BP245" s="334"/>
      <c r="BQ245" s="334"/>
      <c r="BR245" s="334"/>
      <c r="BS245" s="338"/>
      <c r="BT245" s="339"/>
      <c r="BU245" s="339"/>
      <c r="BV245" s="339"/>
      <c r="BW245" s="339"/>
      <c r="BX245" s="340"/>
    </row>
    <row r="246" spans="1:76" x14ac:dyDescent="0.45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7"/>
      <c r="S246" s="341"/>
      <c r="T246" s="342"/>
      <c r="U246" s="342"/>
      <c r="V246" s="342"/>
      <c r="W246" s="343"/>
      <c r="X246" s="341"/>
      <c r="Y246" s="342"/>
      <c r="Z246" s="342"/>
      <c r="AA246" s="342"/>
      <c r="AB246" s="343"/>
      <c r="AC246" s="347"/>
      <c r="AD246" s="348"/>
      <c r="AE246" s="351">
        <f t="shared" ref="AE246" si="428">TRUNC(S246*X246,0)</f>
        <v>0</v>
      </c>
      <c r="AF246" s="352"/>
      <c r="AG246" s="352"/>
      <c r="AH246" s="352"/>
      <c r="AI246" s="352"/>
      <c r="AJ246" s="352"/>
      <c r="AK246" s="331"/>
      <c r="AL246" s="332"/>
      <c r="AM246" s="332"/>
      <c r="AN246" s="332"/>
      <c r="AO246" s="335" t="str">
        <f t="shared" ref="AO246" si="429">IF(AK246="","",TRUNC($X246*AK246,0))</f>
        <v/>
      </c>
      <c r="AP246" s="336"/>
      <c r="AQ246" s="336"/>
      <c r="AR246" s="336"/>
      <c r="AS246" s="336"/>
      <c r="AT246" s="337"/>
      <c r="AU246" s="331"/>
      <c r="AV246" s="332"/>
      <c r="AW246" s="332"/>
      <c r="AX246" s="332"/>
      <c r="AY246" s="335" t="str">
        <f t="shared" ref="AY246" si="430">IF(AU246="","",TRUNC($X246*AU246,0))</f>
        <v/>
      </c>
      <c r="AZ246" s="336"/>
      <c r="BA246" s="336"/>
      <c r="BB246" s="336"/>
      <c r="BC246" s="336"/>
      <c r="BD246" s="337"/>
      <c r="BE246" s="331"/>
      <c r="BF246" s="332"/>
      <c r="BG246" s="332"/>
      <c r="BH246" s="332"/>
      <c r="BI246" s="335" t="str">
        <f t="shared" ref="BI246" si="431">IF(BE246="","",TRUNC($X246*BE246,0))</f>
        <v/>
      </c>
      <c r="BJ246" s="336"/>
      <c r="BK246" s="336"/>
      <c r="BL246" s="336"/>
      <c r="BM246" s="336"/>
      <c r="BN246" s="337"/>
      <c r="BO246" s="331"/>
      <c r="BP246" s="332"/>
      <c r="BQ246" s="332"/>
      <c r="BR246" s="332"/>
      <c r="BS246" s="335" t="str">
        <f t="shared" ref="BS246" si="432">IF(BO246="","",TRUNC($X246*BO246,0))</f>
        <v/>
      </c>
      <c r="BT246" s="336"/>
      <c r="BU246" s="336"/>
      <c r="BV246" s="336"/>
      <c r="BW246" s="336"/>
      <c r="BX246" s="337"/>
    </row>
    <row r="247" spans="1:76" x14ac:dyDescent="0.45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30"/>
      <c r="S247" s="344"/>
      <c r="T247" s="345"/>
      <c r="U247" s="345"/>
      <c r="V247" s="345"/>
      <c r="W247" s="346"/>
      <c r="X247" s="344"/>
      <c r="Y247" s="345"/>
      <c r="Z247" s="345"/>
      <c r="AA247" s="345"/>
      <c r="AB247" s="346"/>
      <c r="AC247" s="349"/>
      <c r="AD247" s="350"/>
      <c r="AE247" s="353"/>
      <c r="AF247" s="354"/>
      <c r="AG247" s="354"/>
      <c r="AH247" s="354"/>
      <c r="AI247" s="354"/>
      <c r="AJ247" s="354"/>
      <c r="AK247" s="333"/>
      <c r="AL247" s="334"/>
      <c r="AM247" s="334"/>
      <c r="AN247" s="334"/>
      <c r="AO247" s="338"/>
      <c r="AP247" s="339"/>
      <c r="AQ247" s="339"/>
      <c r="AR247" s="339"/>
      <c r="AS247" s="339"/>
      <c r="AT247" s="340"/>
      <c r="AU247" s="333"/>
      <c r="AV247" s="334"/>
      <c r="AW247" s="334"/>
      <c r="AX247" s="334"/>
      <c r="AY247" s="338"/>
      <c r="AZ247" s="339"/>
      <c r="BA247" s="339"/>
      <c r="BB247" s="339"/>
      <c r="BC247" s="339"/>
      <c r="BD247" s="340"/>
      <c r="BE247" s="333"/>
      <c r="BF247" s="334"/>
      <c r="BG247" s="334"/>
      <c r="BH247" s="334"/>
      <c r="BI247" s="338"/>
      <c r="BJ247" s="339"/>
      <c r="BK247" s="339"/>
      <c r="BL247" s="339"/>
      <c r="BM247" s="339"/>
      <c r="BN247" s="340"/>
      <c r="BO247" s="333"/>
      <c r="BP247" s="334"/>
      <c r="BQ247" s="334"/>
      <c r="BR247" s="334"/>
      <c r="BS247" s="338"/>
      <c r="BT247" s="339"/>
      <c r="BU247" s="339"/>
      <c r="BV247" s="339"/>
      <c r="BW247" s="339"/>
      <c r="BX247" s="340"/>
    </row>
    <row r="248" spans="1:76" x14ac:dyDescent="0.45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7"/>
      <c r="S248" s="341"/>
      <c r="T248" s="342"/>
      <c r="U248" s="342"/>
      <c r="V248" s="342"/>
      <c r="W248" s="343"/>
      <c r="X248" s="341"/>
      <c r="Y248" s="342"/>
      <c r="Z248" s="342"/>
      <c r="AA248" s="342"/>
      <c r="AB248" s="343"/>
      <c r="AC248" s="347"/>
      <c r="AD248" s="348"/>
      <c r="AE248" s="351">
        <f t="shared" ref="AE248" si="433">TRUNC(S248*X248,0)</f>
        <v>0</v>
      </c>
      <c r="AF248" s="352"/>
      <c r="AG248" s="352"/>
      <c r="AH248" s="352"/>
      <c r="AI248" s="352"/>
      <c r="AJ248" s="352"/>
      <c r="AK248" s="331"/>
      <c r="AL248" s="332"/>
      <c r="AM248" s="332"/>
      <c r="AN248" s="332"/>
      <c r="AO248" s="335" t="str">
        <f t="shared" ref="AO248" si="434">IF(AK248="","",TRUNC($X248*AK248,0))</f>
        <v/>
      </c>
      <c r="AP248" s="336"/>
      <c r="AQ248" s="336"/>
      <c r="AR248" s="336"/>
      <c r="AS248" s="336"/>
      <c r="AT248" s="337"/>
      <c r="AU248" s="331"/>
      <c r="AV248" s="332"/>
      <c r="AW248" s="332"/>
      <c r="AX248" s="332"/>
      <c r="AY248" s="335" t="str">
        <f t="shared" ref="AY248" si="435">IF(AU248="","",TRUNC($X248*AU248,0))</f>
        <v/>
      </c>
      <c r="AZ248" s="336"/>
      <c r="BA248" s="336"/>
      <c r="BB248" s="336"/>
      <c r="BC248" s="336"/>
      <c r="BD248" s="337"/>
      <c r="BE248" s="331"/>
      <c r="BF248" s="332"/>
      <c r="BG248" s="332"/>
      <c r="BH248" s="332"/>
      <c r="BI248" s="335" t="str">
        <f t="shared" ref="BI248" si="436">IF(BE248="","",TRUNC($X248*BE248,0))</f>
        <v/>
      </c>
      <c r="BJ248" s="336"/>
      <c r="BK248" s="336"/>
      <c r="BL248" s="336"/>
      <c r="BM248" s="336"/>
      <c r="BN248" s="337"/>
      <c r="BO248" s="331"/>
      <c r="BP248" s="332"/>
      <c r="BQ248" s="332"/>
      <c r="BR248" s="332"/>
      <c r="BS248" s="335" t="str">
        <f t="shared" ref="BS248" si="437">IF(BO248="","",TRUNC($X248*BO248,0))</f>
        <v/>
      </c>
      <c r="BT248" s="336"/>
      <c r="BU248" s="336"/>
      <c r="BV248" s="336"/>
      <c r="BW248" s="336"/>
      <c r="BX248" s="337"/>
    </row>
    <row r="249" spans="1:76" x14ac:dyDescent="0.45">
      <c r="A249" s="28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30"/>
      <c r="S249" s="344"/>
      <c r="T249" s="345"/>
      <c r="U249" s="345"/>
      <c r="V249" s="345"/>
      <c r="W249" s="346"/>
      <c r="X249" s="344"/>
      <c r="Y249" s="345"/>
      <c r="Z249" s="345"/>
      <c r="AA249" s="345"/>
      <c r="AB249" s="346"/>
      <c r="AC249" s="349"/>
      <c r="AD249" s="350"/>
      <c r="AE249" s="353"/>
      <c r="AF249" s="354"/>
      <c r="AG249" s="354"/>
      <c r="AH249" s="354"/>
      <c r="AI249" s="354"/>
      <c r="AJ249" s="354"/>
      <c r="AK249" s="333"/>
      <c r="AL249" s="334"/>
      <c r="AM249" s="334"/>
      <c r="AN249" s="334"/>
      <c r="AO249" s="338"/>
      <c r="AP249" s="339"/>
      <c r="AQ249" s="339"/>
      <c r="AR249" s="339"/>
      <c r="AS249" s="339"/>
      <c r="AT249" s="340"/>
      <c r="AU249" s="333"/>
      <c r="AV249" s="334"/>
      <c r="AW249" s="334"/>
      <c r="AX249" s="334"/>
      <c r="AY249" s="338"/>
      <c r="AZ249" s="339"/>
      <c r="BA249" s="339"/>
      <c r="BB249" s="339"/>
      <c r="BC249" s="339"/>
      <c r="BD249" s="340"/>
      <c r="BE249" s="333"/>
      <c r="BF249" s="334"/>
      <c r="BG249" s="334"/>
      <c r="BH249" s="334"/>
      <c r="BI249" s="338"/>
      <c r="BJ249" s="339"/>
      <c r="BK249" s="339"/>
      <c r="BL249" s="339"/>
      <c r="BM249" s="339"/>
      <c r="BN249" s="340"/>
      <c r="BO249" s="333"/>
      <c r="BP249" s="334"/>
      <c r="BQ249" s="334"/>
      <c r="BR249" s="334"/>
      <c r="BS249" s="338"/>
      <c r="BT249" s="339"/>
      <c r="BU249" s="339"/>
      <c r="BV249" s="339"/>
      <c r="BW249" s="339"/>
      <c r="BX249" s="340"/>
    </row>
    <row r="250" spans="1:76" x14ac:dyDescent="0.45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7"/>
      <c r="S250" s="341"/>
      <c r="T250" s="342"/>
      <c r="U250" s="342"/>
      <c r="V250" s="342"/>
      <c r="W250" s="343"/>
      <c r="X250" s="341"/>
      <c r="Y250" s="342"/>
      <c r="Z250" s="342"/>
      <c r="AA250" s="342"/>
      <c r="AB250" s="343"/>
      <c r="AC250" s="347"/>
      <c r="AD250" s="348"/>
      <c r="AE250" s="351">
        <f t="shared" ref="AE250" si="438">TRUNC(S250*X250,0)</f>
        <v>0</v>
      </c>
      <c r="AF250" s="352"/>
      <c r="AG250" s="352"/>
      <c r="AH250" s="352"/>
      <c r="AI250" s="352"/>
      <c r="AJ250" s="352"/>
      <c r="AK250" s="331"/>
      <c r="AL250" s="332"/>
      <c r="AM250" s="332"/>
      <c r="AN250" s="332"/>
      <c r="AO250" s="335" t="str">
        <f t="shared" ref="AO250" si="439">IF(AK250="","",TRUNC($X250*AK250,0))</f>
        <v/>
      </c>
      <c r="AP250" s="336"/>
      <c r="AQ250" s="336"/>
      <c r="AR250" s="336"/>
      <c r="AS250" s="336"/>
      <c r="AT250" s="337"/>
      <c r="AU250" s="331"/>
      <c r="AV250" s="332"/>
      <c r="AW250" s="332"/>
      <c r="AX250" s="332"/>
      <c r="AY250" s="335" t="str">
        <f t="shared" ref="AY250" si="440">IF(AU250="","",TRUNC($X250*AU250,0))</f>
        <v/>
      </c>
      <c r="AZ250" s="336"/>
      <c r="BA250" s="336"/>
      <c r="BB250" s="336"/>
      <c r="BC250" s="336"/>
      <c r="BD250" s="337"/>
      <c r="BE250" s="331"/>
      <c r="BF250" s="332"/>
      <c r="BG250" s="332"/>
      <c r="BH250" s="332"/>
      <c r="BI250" s="335" t="str">
        <f t="shared" ref="BI250" si="441">IF(BE250="","",TRUNC($X250*BE250,0))</f>
        <v/>
      </c>
      <c r="BJ250" s="336"/>
      <c r="BK250" s="336"/>
      <c r="BL250" s="336"/>
      <c r="BM250" s="336"/>
      <c r="BN250" s="337"/>
      <c r="BO250" s="331"/>
      <c r="BP250" s="332"/>
      <c r="BQ250" s="332"/>
      <c r="BR250" s="332"/>
      <c r="BS250" s="335" t="str">
        <f t="shared" ref="BS250" si="442">IF(BO250="","",TRUNC($X250*BO250,0))</f>
        <v/>
      </c>
      <c r="BT250" s="336"/>
      <c r="BU250" s="336"/>
      <c r="BV250" s="336"/>
      <c r="BW250" s="336"/>
      <c r="BX250" s="337"/>
    </row>
    <row r="251" spans="1:76" x14ac:dyDescent="0.45">
      <c r="A251" s="28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30"/>
      <c r="S251" s="344"/>
      <c r="T251" s="345"/>
      <c r="U251" s="345"/>
      <c r="V251" s="345"/>
      <c r="W251" s="346"/>
      <c r="X251" s="344"/>
      <c r="Y251" s="345"/>
      <c r="Z251" s="345"/>
      <c r="AA251" s="345"/>
      <c r="AB251" s="346"/>
      <c r="AC251" s="349"/>
      <c r="AD251" s="350"/>
      <c r="AE251" s="353"/>
      <c r="AF251" s="354"/>
      <c r="AG251" s="354"/>
      <c r="AH251" s="354"/>
      <c r="AI251" s="354"/>
      <c r="AJ251" s="354"/>
      <c r="AK251" s="333"/>
      <c r="AL251" s="334"/>
      <c r="AM251" s="334"/>
      <c r="AN251" s="334"/>
      <c r="AO251" s="338"/>
      <c r="AP251" s="339"/>
      <c r="AQ251" s="339"/>
      <c r="AR251" s="339"/>
      <c r="AS251" s="339"/>
      <c r="AT251" s="340"/>
      <c r="AU251" s="333"/>
      <c r="AV251" s="334"/>
      <c r="AW251" s="334"/>
      <c r="AX251" s="334"/>
      <c r="AY251" s="338"/>
      <c r="AZ251" s="339"/>
      <c r="BA251" s="339"/>
      <c r="BB251" s="339"/>
      <c r="BC251" s="339"/>
      <c r="BD251" s="340"/>
      <c r="BE251" s="333"/>
      <c r="BF251" s="334"/>
      <c r="BG251" s="334"/>
      <c r="BH251" s="334"/>
      <c r="BI251" s="338"/>
      <c r="BJ251" s="339"/>
      <c r="BK251" s="339"/>
      <c r="BL251" s="339"/>
      <c r="BM251" s="339"/>
      <c r="BN251" s="340"/>
      <c r="BO251" s="333"/>
      <c r="BP251" s="334"/>
      <c r="BQ251" s="334"/>
      <c r="BR251" s="334"/>
      <c r="BS251" s="338"/>
      <c r="BT251" s="339"/>
      <c r="BU251" s="339"/>
      <c r="BV251" s="339"/>
      <c r="BW251" s="339"/>
      <c r="BX251" s="340"/>
    </row>
    <row r="252" spans="1:76" x14ac:dyDescent="0.45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7"/>
      <c r="S252" s="341"/>
      <c r="T252" s="342"/>
      <c r="U252" s="342"/>
      <c r="V252" s="342"/>
      <c r="W252" s="343"/>
      <c r="X252" s="341"/>
      <c r="Y252" s="342"/>
      <c r="Z252" s="342"/>
      <c r="AA252" s="342"/>
      <c r="AB252" s="343"/>
      <c r="AC252" s="347"/>
      <c r="AD252" s="348"/>
      <c r="AE252" s="351">
        <f t="shared" ref="AE252" si="443">TRUNC(S252*X252,0)</f>
        <v>0</v>
      </c>
      <c r="AF252" s="352"/>
      <c r="AG252" s="352"/>
      <c r="AH252" s="352"/>
      <c r="AI252" s="352"/>
      <c r="AJ252" s="352"/>
      <c r="AK252" s="331"/>
      <c r="AL252" s="332"/>
      <c r="AM252" s="332"/>
      <c r="AN252" s="332"/>
      <c r="AO252" s="335" t="str">
        <f t="shared" ref="AO252" si="444">IF(AK252="","",TRUNC($X252*AK252,0))</f>
        <v/>
      </c>
      <c r="AP252" s="336"/>
      <c r="AQ252" s="336"/>
      <c r="AR252" s="336"/>
      <c r="AS252" s="336"/>
      <c r="AT252" s="337"/>
      <c r="AU252" s="331"/>
      <c r="AV252" s="332"/>
      <c r="AW252" s="332"/>
      <c r="AX252" s="332"/>
      <c r="AY252" s="335" t="str">
        <f t="shared" ref="AY252" si="445">IF(AU252="","",TRUNC($X252*AU252,0))</f>
        <v/>
      </c>
      <c r="AZ252" s="336"/>
      <c r="BA252" s="336"/>
      <c r="BB252" s="336"/>
      <c r="BC252" s="336"/>
      <c r="BD252" s="337"/>
      <c r="BE252" s="331"/>
      <c r="BF252" s="332"/>
      <c r="BG252" s="332"/>
      <c r="BH252" s="332"/>
      <c r="BI252" s="335" t="str">
        <f t="shared" ref="BI252" si="446">IF(BE252="","",TRUNC($X252*BE252,0))</f>
        <v/>
      </c>
      <c r="BJ252" s="336"/>
      <c r="BK252" s="336"/>
      <c r="BL252" s="336"/>
      <c r="BM252" s="336"/>
      <c r="BN252" s="337"/>
      <c r="BO252" s="331"/>
      <c r="BP252" s="332"/>
      <c r="BQ252" s="332"/>
      <c r="BR252" s="332"/>
      <c r="BS252" s="335" t="str">
        <f t="shared" ref="BS252" si="447">IF(BO252="","",TRUNC($X252*BO252,0))</f>
        <v/>
      </c>
      <c r="BT252" s="336"/>
      <c r="BU252" s="336"/>
      <c r="BV252" s="336"/>
      <c r="BW252" s="336"/>
      <c r="BX252" s="337"/>
    </row>
    <row r="253" spans="1:76" x14ac:dyDescent="0.45">
      <c r="A253" s="28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30"/>
      <c r="S253" s="344"/>
      <c r="T253" s="345"/>
      <c r="U253" s="345"/>
      <c r="V253" s="345"/>
      <c r="W253" s="346"/>
      <c r="X253" s="344"/>
      <c r="Y253" s="345"/>
      <c r="Z253" s="345"/>
      <c r="AA253" s="345"/>
      <c r="AB253" s="346"/>
      <c r="AC253" s="349"/>
      <c r="AD253" s="350"/>
      <c r="AE253" s="353"/>
      <c r="AF253" s="354"/>
      <c r="AG253" s="354"/>
      <c r="AH253" s="354"/>
      <c r="AI253" s="354"/>
      <c r="AJ253" s="354"/>
      <c r="AK253" s="333"/>
      <c r="AL253" s="334"/>
      <c r="AM253" s="334"/>
      <c r="AN253" s="334"/>
      <c r="AO253" s="338"/>
      <c r="AP253" s="339"/>
      <c r="AQ253" s="339"/>
      <c r="AR253" s="339"/>
      <c r="AS253" s="339"/>
      <c r="AT253" s="340"/>
      <c r="AU253" s="333"/>
      <c r="AV253" s="334"/>
      <c r="AW253" s="334"/>
      <c r="AX253" s="334"/>
      <c r="AY253" s="338"/>
      <c r="AZ253" s="339"/>
      <c r="BA253" s="339"/>
      <c r="BB253" s="339"/>
      <c r="BC253" s="339"/>
      <c r="BD253" s="340"/>
      <c r="BE253" s="333"/>
      <c r="BF253" s="334"/>
      <c r="BG253" s="334"/>
      <c r="BH253" s="334"/>
      <c r="BI253" s="338"/>
      <c r="BJ253" s="339"/>
      <c r="BK253" s="339"/>
      <c r="BL253" s="339"/>
      <c r="BM253" s="339"/>
      <c r="BN253" s="340"/>
      <c r="BO253" s="333"/>
      <c r="BP253" s="334"/>
      <c r="BQ253" s="334"/>
      <c r="BR253" s="334"/>
      <c r="BS253" s="338"/>
      <c r="BT253" s="339"/>
      <c r="BU253" s="339"/>
      <c r="BV253" s="339"/>
      <c r="BW253" s="339"/>
      <c r="BX253" s="340"/>
    </row>
    <row r="254" spans="1:76" x14ac:dyDescent="0.45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7"/>
      <c r="S254" s="341"/>
      <c r="T254" s="342"/>
      <c r="U254" s="342"/>
      <c r="V254" s="342"/>
      <c r="W254" s="343"/>
      <c r="X254" s="341"/>
      <c r="Y254" s="342"/>
      <c r="Z254" s="342"/>
      <c r="AA254" s="342"/>
      <c r="AB254" s="343"/>
      <c r="AC254" s="347"/>
      <c r="AD254" s="348"/>
      <c r="AE254" s="351">
        <f t="shared" ref="AE254" si="448">TRUNC(S254*X254,0)</f>
        <v>0</v>
      </c>
      <c r="AF254" s="352"/>
      <c r="AG254" s="352"/>
      <c r="AH254" s="352"/>
      <c r="AI254" s="352"/>
      <c r="AJ254" s="352"/>
      <c r="AK254" s="331"/>
      <c r="AL254" s="332"/>
      <c r="AM254" s="332"/>
      <c r="AN254" s="332"/>
      <c r="AO254" s="335" t="str">
        <f t="shared" ref="AO254" si="449">IF(AK254="","",TRUNC($X254*AK254,0))</f>
        <v/>
      </c>
      <c r="AP254" s="336"/>
      <c r="AQ254" s="336"/>
      <c r="AR254" s="336"/>
      <c r="AS254" s="336"/>
      <c r="AT254" s="337"/>
      <c r="AU254" s="331"/>
      <c r="AV254" s="332"/>
      <c r="AW254" s="332"/>
      <c r="AX254" s="332"/>
      <c r="AY254" s="335" t="str">
        <f t="shared" ref="AY254" si="450">IF(AU254="","",TRUNC($X254*AU254,0))</f>
        <v/>
      </c>
      <c r="AZ254" s="336"/>
      <c r="BA254" s="336"/>
      <c r="BB254" s="336"/>
      <c r="BC254" s="336"/>
      <c r="BD254" s="337"/>
      <c r="BE254" s="331"/>
      <c r="BF254" s="332"/>
      <c r="BG254" s="332"/>
      <c r="BH254" s="332"/>
      <c r="BI254" s="335" t="str">
        <f t="shared" ref="BI254" si="451">IF(BE254="","",TRUNC($X254*BE254,0))</f>
        <v/>
      </c>
      <c r="BJ254" s="336"/>
      <c r="BK254" s="336"/>
      <c r="BL254" s="336"/>
      <c r="BM254" s="336"/>
      <c r="BN254" s="337"/>
      <c r="BO254" s="331"/>
      <c r="BP254" s="332"/>
      <c r="BQ254" s="332"/>
      <c r="BR254" s="332"/>
      <c r="BS254" s="335" t="str">
        <f t="shared" ref="BS254" si="452">IF(BO254="","",TRUNC($X254*BO254,0))</f>
        <v/>
      </c>
      <c r="BT254" s="336"/>
      <c r="BU254" s="336"/>
      <c r="BV254" s="336"/>
      <c r="BW254" s="336"/>
      <c r="BX254" s="337"/>
    </row>
    <row r="255" spans="1:76" x14ac:dyDescent="0.45">
      <c r="A255" s="28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30"/>
      <c r="S255" s="344"/>
      <c r="T255" s="345"/>
      <c r="U255" s="345"/>
      <c r="V255" s="345"/>
      <c r="W255" s="346"/>
      <c r="X255" s="344"/>
      <c r="Y255" s="345"/>
      <c r="Z255" s="345"/>
      <c r="AA255" s="345"/>
      <c r="AB255" s="346"/>
      <c r="AC255" s="349"/>
      <c r="AD255" s="350"/>
      <c r="AE255" s="353"/>
      <c r="AF255" s="354"/>
      <c r="AG255" s="354"/>
      <c r="AH255" s="354"/>
      <c r="AI255" s="354"/>
      <c r="AJ255" s="354"/>
      <c r="AK255" s="333"/>
      <c r="AL255" s="334"/>
      <c r="AM255" s="334"/>
      <c r="AN255" s="334"/>
      <c r="AO255" s="338"/>
      <c r="AP255" s="339"/>
      <c r="AQ255" s="339"/>
      <c r="AR255" s="339"/>
      <c r="AS255" s="339"/>
      <c r="AT255" s="340"/>
      <c r="AU255" s="333"/>
      <c r="AV255" s="334"/>
      <c r="AW255" s="334"/>
      <c r="AX255" s="334"/>
      <c r="AY255" s="338"/>
      <c r="AZ255" s="339"/>
      <c r="BA255" s="339"/>
      <c r="BB255" s="339"/>
      <c r="BC255" s="339"/>
      <c r="BD255" s="340"/>
      <c r="BE255" s="333"/>
      <c r="BF255" s="334"/>
      <c r="BG255" s="334"/>
      <c r="BH255" s="334"/>
      <c r="BI255" s="338"/>
      <c r="BJ255" s="339"/>
      <c r="BK255" s="339"/>
      <c r="BL255" s="339"/>
      <c r="BM255" s="339"/>
      <c r="BN255" s="340"/>
      <c r="BO255" s="333"/>
      <c r="BP255" s="334"/>
      <c r="BQ255" s="334"/>
      <c r="BR255" s="334"/>
      <c r="BS255" s="338"/>
      <c r="BT255" s="339"/>
      <c r="BU255" s="339"/>
      <c r="BV255" s="339"/>
      <c r="BW255" s="339"/>
      <c r="BX255" s="340"/>
    </row>
    <row r="256" spans="1:76" x14ac:dyDescent="0.45">
      <c r="A256" s="395" t="s">
        <v>100</v>
      </c>
      <c r="B256" s="396"/>
      <c r="C256" s="396"/>
      <c r="D256" s="396"/>
      <c r="E256" s="396"/>
      <c r="F256" s="396"/>
      <c r="G256" s="396"/>
      <c r="H256" s="396"/>
      <c r="I256" s="396"/>
      <c r="J256" s="396"/>
      <c r="K256" s="396"/>
      <c r="L256" s="396"/>
      <c r="M256" s="396"/>
      <c r="N256" s="396"/>
      <c r="O256" s="396"/>
      <c r="P256" s="396"/>
      <c r="Q256" s="396"/>
      <c r="R256" s="397"/>
      <c r="S256" s="401"/>
      <c r="T256" s="402"/>
      <c r="U256" s="402"/>
      <c r="V256" s="402"/>
      <c r="W256" s="403"/>
      <c r="X256" s="407"/>
      <c r="Y256" s="408"/>
      <c r="Z256" s="408"/>
      <c r="AA256" s="408"/>
      <c r="AB256" s="409"/>
      <c r="AC256" s="385"/>
      <c r="AD256" s="386"/>
      <c r="AE256" s="335">
        <f>SUM(AE228:AJ255)</f>
        <v>0</v>
      </c>
      <c r="AF256" s="336"/>
      <c r="AG256" s="336"/>
      <c r="AH256" s="336"/>
      <c r="AI256" s="336"/>
      <c r="AJ256" s="336"/>
      <c r="AK256" s="389"/>
      <c r="AL256" s="390"/>
      <c r="AM256" s="390"/>
      <c r="AN256" s="391"/>
      <c r="AO256" s="335">
        <f>SUM(AO228:AT255)</f>
        <v>0</v>
      </c>
      <c r="AP256" s="336"/>
      <c r="AQ256" s="336"/>
      <c r="AR256" s="336"/>
      <c r="AS256" s="336"/>
      <c r="AT256" s="336"/>
      <c r="AU256" s="355"/>
      <c r="AV256" s="356"/>
      <c r="AW256" s="356"/>
      <c r="AX256" s="357"/>
      <c r="AY256" s="335">
        <f>SUM(AY228:BD255)</f>
        <v>0</v>
      </c>
      <c r="AZ256" s="336"/>
      <c r="BA256" s="336"/>
      <c r="BB256" s="336"/>
      <c r="BC256" s="336"/>
      <c r="BD256" s="336"/>
      <c r="BE256" s="355"/>
      <c r="BF256" s="356"/>
      <c r="BG256" s="356"/>
      <c r="BH256" s="357"/>
      <c r="BI256" s="335">
        <f>SUM(BI228:BN255)</f>
        <v>0</v>
      </c>
      <c r="BJ256" s="336"/>
      <c r="BK256" s="336"/>
      <c r="BL256" s="336"/>
      <c r="BM256" s="336"/>
      <c r="BN256" s="336"/>
      <c r="BO256" s="355"/>
      <c r="BP256" s="356"/>
      <c r="BQ256" s="356"/>
      <c r="BR256" s="357"/>
      <c r="BS256" s="335">
        <f>SUM(BS228:BX255)</f>
        <v>0</v>
      </c>
      <c r="BT256" s="336"/>
      <c r="BU256" s="336"/>
      <c r="BV256" s="336"/>
      <c r="BW256" s="336"/>
      <c r="BX256" s="337"/>
    </row>
    <row r="257" spans="1:76" x14ac:dyDescent="0.45">
      <c r="A257" s="398"/>
      <c r="B257" s="399"/>
      <c r="C257" s="399"/>
      <c r="D257" s="399"/>
      <c r="E257" s="399"/>
      <c r="F257" s="399"/>
      <c r="G257" s="399"/>
      <c r="H257" s="399"/>
      <c r="I257" s="399"/>
      <c r="J257" s="399"/>
      <c r="K257" s="399"/>
      <c r="L257" s="399"/>
      <c r="M257" s="399"/>
      <c r="N257" s="399"/>
      <c r="O257" s="399"/>
      <c r="P257" s="399"/>
      <c r="Q257" s="399"/>
      <c r="R257" s="400"/>
      <c r="S257" s="404"/>
      <c r="T257" s="405"/>
      <c r="U257" s="405"/>
      <c r="V257" s="405"/>
      <c r="W257" s="406"/>
      <c r="X257" s="410"/>
      <c r="Y257" s="411"/>
      <c r="Z257" s="411"/>
      <c r="AA257" s="411"/>
      <c r="AB257" s="412"/>
      <c r="AC257" s="387"/>
      <c r="AD257" s="388"/>
      <c r="AE257" s="338"/>
      <c r="AF257" s="339"/>
      <c r="AG257" s="339"/>
      <c r="AH257" s="339"/>
      <c r="AI257" s="339"/>
      <c r="AJ257" s="339"/>
      <c r="AK257" s="392"/>
      <c r="AL257" s="393"/>
      <c r="AM257" s="393"/>
      <c r="AN257" s="394"/>
      <c r="AO257" s="338"/>
      <c r="AP257" s="339"/>
      <c r="AQ257" s="339"/>
      <c r="AR257" s="339"/>
      <c r="AS257" s="339"/>
      <c r="AT257" s="339"/>
      <c r="AU257" s="358"/>
      <c r="AV257" s="359"/>
      <c r="AW257" s="359"/>
      <c r="AX257" s="360"/>
      <c r="AY257" s="338"/>
      <c r="AZ257" s="339"/>
      <c r="BA257" s="339"/>
      <c r="BB257" s="339"/>
      <c r="BC257" s="339"/>
      <c r="BD257" s="339"/>
      <c r="BE257" s="358"/>
      <c r="BF257" s="359"/>
      <c r="BG257" s="359"/>
      <c r="BH257" s="360"/>
      <c r="BI257" s="338"/>
      <c r="BJ257" s="339"/>
      <c r="BK257" s="339"/>
      <c r="BL257" s="339"/>
      <c r="BM257" s="339"/>
      <c r="BN257" s="339"/>
      <c r="BO257" s="358"/>
      <c r="BP257" s="359"/>
      <c r="BQ257" s="359"/>
      <c r="BR257" s="360"/>
      <c r="BS257" s="338"/>
      <c r="BT257" s="339"/>
      <c r="BU257" s="339"/>
      <c r="BV257" s="339"/>
      <c r="BW257" s="339"/>
      <c r="BX257" s="340"/>
    </row>
    <row r="258" spans="1:76" x14ac:dyDescent="0.45">
      <c r="A258" s="367" t="s">
        <v>67</v>
      </c>
      <c r="B258" s="368"/>
      <c r="C258" s="368"/>
      <c r="D258" s="368"/>
      <c r="E258" s="368"/>
      <c r="F258" s="368"/>
      <c r="G258" s="368"/>
      <c r="H258" s="368"/>
      <c r="I258" s="368"/>
      <c r="J258" s="368"/>
      <c r="K258" s="368"/>
      <c r="L258" s="368"/>
      <c r="M258" s="368"/>
      <c r="N258" s="368"/>
      <c r="O258" s="368"/>
      <c r="P258" s="368"/>
      <c r="Q258" s="368"/>
      <c r="R258" s="369"/>
      <c r="S258" s="373"/>
      <c r="T258" s="374"/>
      <c r="U258" s="374"/>
      <c r="V258" s="374"/>
      <c r="W258" s="375"/>
      <c r="X258" s="379"/>
      <c r="Y258" s="380"/>
      <c r="Z258" s="380"/>
      <c r="AA258" s="380"/>
      <c r="AB258" s="381"/>
      <c r="AC258" s="385"/>
      <c r="AD258" s="386"/>
      <c r="AE258" s="361" t="str">
        <f ca="1">IF($A258="合 計",SUMIF(OFFSET($A$1,0,0,($BX223*37),1),"小　計",OFFSET(AE$1,0,0,($BX223*37),1)),"-")</f>
        <v>-</v>
      </c>
      <c r="AF258" s="362"/>
      <c r="AG258" s="362"/>
      <c r="AH258" s="362"/>
      <c r="AI258" s="362"/>
      <c r="AJ258" s="362"/>
      <c r="AK258" s="389"/>
      <c r="AL258" s="390"/>
      <c r="AM258" s="390"/>
      <c r="AN258" s="391"/>
      <c r="AO258" s="361" t="str">
        <f ca="1">IF($A258="合 計",SUMIF(OFFSET($A$1,0,0,($BX223*37),1),"小　計",OFFSET(AO$1,0,0,($BX223*37),1)),"-")</f>
        <v>-</v>
      </c>
      <c r="AP258" s="362"/>
      <c r="AQ258" s="362"/>
      <c r="AR258" s="362"/>
      <c r="AS258" s="362"/>
      <c r="AT258" s="362"/>
      <c r="AU258" s="355"/>
      <c r="AV258" s="356"/>
      <c r="AW258" s="356"/>
      <c r="AX258" s="357"/>
      <c r="AY258" s="361" t="str">
        <f ca="1">IF($A258="合 計",SUMIF(OFFSET($A$1,0,0,($BX223*37),1),"小　計",OFFSET(AY$1,0,0,($BX223*37),1)),"-")</f>
        <v>-</v>
      </c>
      <c r="AZ258" s="362"/>
      <c r="BA258" s="362"/>
      <c r="BB258" s="362"/>
      <c r="BC258" s="362"/>
      <c r="BD258" s="362"/>
      <c r="BE258" s="355"/>
      <c r="BF258" s="356"/>
      <c r="BG258" s="356"/>
      <c r="BH258" s="357"/>
      <c r="BI258" s="361" t="str">
        <f ca="1">IF($A258="合 計",SUMIF(OFFSET($A$1,0,0,($BX223*37),1),"小　計",OFFSET(BI$1,0,0,($BX223*37),1)),"-")</f>
        <v>-</v>
      </c>
      <c r="BJ258" s="362"/>
      <c r="BK258" s="362"/>
      <c r="BL258" s="362"/>
      <c r="BM258" s="362"/>
      <c r="BN258" s="362"/>
      <c r="BO258" s="355"/>
      <c r="BP258" s="356"/>
      <c r="BQ258" s="356"/>
      <c r="BR258" s="357"/>
      <c r="BS258" s="361" t="str">
        <f ca="1">IF($A258="合 計",SUMIF(OFFSET($A$1,0,0,($BX223*37),1),"小　計",OFFSET(BS$1,0,0,($BX223*37),1)),"-")</f>
        <v>-</v>
      </c>
      <c r="BT258" s="362"/>
      <c r="BU258" s="362"/>
      <c r="BV258" s="362"/>
      <c r="BW258" s="362"/>
      <c r="BX258" s="365"/>
    </row>
    <row r="259" spans="1:76" x14ac:dyDescent="0.45">
      <c r="A259" s="370"/>
      <c r="B259" s="371"/>
      <c r="C259" s="371"/>
      <c r="D259" s="371"/>
      <c r="E259" s="371"/>
      <c r="F259" s="371"/>
      <c r="G259" s="371"/>
      <c r="H259" s="371"/>
      <c r="I259" s="371"/>
      <c r="J259" s="371"/>
      <c r="K259" s="371"/>
      <c r="L259" s="371"/>
      <c r="M259" s="371"/>
      <c r="N259" s="371"/>
      <c r="O259" s="371"/>
      <c r="P259" s="371"/>
      <c r="Q259" s="371"/>
      <c r="R259" s="372"/>
      <c r="S259" s="376"/>
      <c r="T259" s="377"/>
      <c r="U259" s="377"/>
      <c r="V259" s="377"/>
      <c r="W259" s="378"/>
      <c r="X259" s="382"/>
      <c r="Y259" s="383"/>
      <c r="Z259" s="383"/>
      <c r="AA259" s="383"/>
      <c r="AB259" s="384"/>
      <c r="AC259" s="387"/>
      <c r="AD259" s="388"/>
      <c r="AE259" s="363"/>
      <c r="AF259" s="364"/>
      <c r="AG259" s="364"/>
      <c r="AH259" s="364"/>
      <c r="AI259" s="364"/>
      <c r="AJ259" s="364"/>
      <c r="AK259" s="392"/>
      <c r="AL259" s="393"/>
      <c r="AM259" s="393"/>
      <c r="AN259" s="394"/>
      <c r="AO259" s="363"/>
      <c r="AP259" s="364"/>
      <c r="AQ259" s="364"/>
      <c r="AR259" s="364"/>
      <c r="AS259" s="364"/>
      <c r="AT259" s="364"/>
      <c r="AU259" s="358"/>
      <c r="AV259" s="359"/>
      <c r="AW259" s="359"/>
      <c r="AX259" s="360"/>
      <c r="AY259" s="363"/>
      <c r="AZ259" s="364"/>
      <c r="BA259" s="364"/>
      <c r="BB259" s="364"/>
      <c r="BC259" s="364"/>
      <c r="BD259" s="364"/>
      <c r="BE259" s="358"/>
      <c r="BF259" s="359"/>
      <c r="BG259" s="359"/>
      <c r="BH259" s="360"/>
      <c r="BI259" s="363"/>
      <c r="BJ259" s="364"/>
      <c r="BK259" s="364"/>
      <c r="BL259" s="364"/>
      <c r="BM259" s="364"/>
      <c r="BN259" s="364"/>
      <c r="BO259" s="358"/>
      <c r="BP259" s="359"/>
      <c r="BQ259" s="359"/>
      <c r="BR259" s="360"/>
      <c r="BS259" s="363"/>
      <c r="BT259" s="364"/>
      <c r="BU259" s="364"/>
      <c r="BV259" s="364"/>
      <c r="BW259" s="364"/>
      <c r="BX259" s="366"/>
    </row>
    <row r="260" spans="1:76" x14ac:dyDescent="0.45">
      <c r="A260" s="325" t="s">
        <v>72</v>
      </c>
      <c r="B260" s="325"/>
      <c r="C260" s="325"/>
      <c r="D260" s="325"/>
      <c r="E260" s="326" t="str">
        <f>IF('請求書 (入力例）'!$BX$4="","工事コードを入力してください",'請求書 (入力例）'!$BX$4)</f>
        <v>23890-1001</v>
      </c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27" t="s">
        <v>70</v>
      </c>
      <c r="BW260" s="327"/>
      <c r="BX260" s="33">
        <f>BX223+1</f>
        <v>8</v>
      </c>
    </row>
    <row r="261" spans="1:76" x14ac:dyDescent="0.45">
      <c r="A261" s="328" t="s">
        <v>73</v>
      </c>
      <c r="B261" s="328"/>
      <c r="C261" s="328"/>
      <c r="D261" s="328"/>
      <c r="E261" s="329" t="str">
        <f>IF('請求書 (入力例）'!$BA$6="","",'請求書 (入力例）'!$BA$6)</f>
        <v>〇×舗装工事</v>
      </c>
      <c r="F261" s="329"/>
      <c r="G261" s="329"/>
      <c r="H261" s="329"/>
      <c r="I261" s="329"/>
      <c r="J261" s="329"/>
      <c r="K261" s="329"/>
      <c r="L261" s="329"/>
      <c r="M261" s="329"/>
      <c r="N261" s="329"/>
      <c r="O261" s="329"/>
      <c r="P261" s="329"/>
      <c r="Q261" s="329"/>
      <c r="R261" s="329"/>
      <c r="S261" s="330" t="s">
        <v>74</v>
      </c>
      <c r="T261" s="330"/>
      <c r="U261" s="330"/>
      <c r="V261" s="330"/>
      <c r="W261" s="330"/>
      <c r="X261" s="330"/>
      <c r="Y261" s="330"/>
      <c r="Z261" s="330"/>
      <c r="AA261" s="330"/>
      <c r="AB261" s="330"/>
      <c r="AC261" s="330"/>
      <c r="AD261" s="330"/>
      <c r="AE261" s="330"/>
      <c r="AF261" s="330"/>
      <c r="AG261" s="330"/>
      <c r="AH261" s="330"/>
      <c r="AI261" s="330"/>
      <c r="AJ261" s="330"/>
      <c r="AK261" s="330"/>
      <c r="AL261" s="330"/>
      <c r="AM261" s="330"/>
      <c r="AN261" s="330"/>
      <c r="AO261" s="330"/>
      <c r="AP261" s="330"/>
      <c r="AQ261" s="330"/>
      <c r="AR261" s="330"/>
      <c r="AS261" s="330"/>
      <c r="AT261" s="330"/>
      <c r="AU261" s="330"/>
      <c r="AV261" s="330"/>
      <c r="AW261" s="330"/>
      <c r="AX261" s="330"/>
      <c r="AY261" s="330"/>
      <c r="AZ261" s="330"/>
      <c r="BA261" s="330"/>
      <c r="BB261" s="330"/>
      <c r="BC261" s="330"/>
      <c r="BD261" s="330"/>
      <c r="BE261" s="330"/>
      <c r="BF261" s="330"/>
      <c r="BG261" s="330"/>
      <c r="BH261" s="330"/>
      <c r="BI261" s="330"/>
      <c r="BJ261" s="34" t="s">
        <v>75</v>
      </c>
      <c r="BK261" s="35"/>
      <c r="BL261" s="35"/>
      <c r="BM261" s="310">
        <f>IF('請求書 (入力例）'!$G$6="","",'請求書 (入力例）'!$G$6)</f>
        <v>5</v>
      </c>
      <c r="BN261" s="310"/>
      <c r="BO261" s="310" t="s">
        <v>76</v>
      </c>
      <c r="BP261" s="310"/>
      <c r="BQ261" s="310"/>
      <c r="BR261" s="310">
        <f>IF('請求書 (入力例）'!$K$6="","",'請求書 (入力例）'!$K$6)</f>
        <v>4</v>
      </c>
      <c r="BS261" s="310"/>
      <c r="BT261" s="310" t="s">
        <v>77</v>
      </c>
      <c r="BU261" s="310"/>
      <c r="BV261" s="310">
        <f>IF('請求書 (入力例）'!$P$6="","",'請求書 (入力例）'!$P$6)</f>
        <v>30</v>
      </c>
      <c r="BW261" s="310"/>
      <c r="BX261" s="35" t="s">
        <v>78</v>
      </c>
    </row>
    <row r="262" spans="1:76" x14ac:dyDescent="0.45">
      <c r="A262" s="311" t="s">
        <v>92</v>
      </c>
      <c r="B262" s="312"/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3"/>
      <c r="S262" s="320" t="s">
        <v>93</v>
      </c>
      <c r="T262" s="321"/>
      <c r="U262" s="321"/>
      <c r="V262" s="321"/>
      <c r="W262" s="321"/>
      <c r="X262" s="321"/>
      <c r="Y262" s="321"/>
      <c r="Z262" s="321"/>
      <c r="AA262" s="321"/>
      <c r="AB262" s="321"/>
      <c r="AC262" s="321"/>
      <c r="AD262" s="321"/>
      <c r="AE262" s="321"/>
      <c r="AF262" s="321"/>
      <c r="AG262" s="321"/>
      <c r="AH262" s="321"/>
      <c r="AI262" s="321"/>
      <c r="AJ262" s="322"/>
      <c r="AK262" s="320" t="s">
        <v>94</v>
      </c>
      <c r="AL262" s="321"/>
      <c r="AM262" s="321"/>
      <c r="AN262" s="321"/>
      <c r="AO262" s="321"/>
      <c r="AP262" s="321"/>
      <c r="AQ262" s="321"/>
      <c r="AR262" s="321"/>
      <c r="AS262" s="321"/>
      <c r="AT262" s="321"/>
      <c r="AU262" s="321"/>
      <c r="AV262" s="321"/>
      <c r="AW262" s="321"/>
      <c r="AX262" s="321"/>
      <c r="AY262" s="321"/>
      <c r="AZ262" s="321"/>
      <c r="BA262" s="321"/>
      <c r="BB262" s="321"/>
      <c r="BC262" s="321"/>
      <c r="BD262" s="321"/>
      <c r="BE262" s="321"/>
      <c r="BF262" s="321"/>
      <c r="BG262" s="321"/>
      <c r="BH262" s="321"/>
      <c r="BI262" s="321"/>
      <c r="BJ262" s="321"/>
      <c r="BK262" s="321"/>
      <c r="BL262" s="321"/>
      <c r="BM262" s="321"/>
      <c r="BN262" s="321"/>
      <c r="BO262" s="321"/>
      <c r="BP262" s="321"/>
      <c r="BQ262" s="321"/>
      <c r="BR262" s="321"/>
      <c r="BS262" s="321"/>
      <c r="BT262" s="321"/>
      <c r="BU262" s="321"/>
      <c r="BV262" s="321"/>
      <c r="BW262" s="321"/>
      <c r="BX262" s="322"/>
    </row>
    <row r="263" spans="1:76" ht="13.2" customHeight="1" x14ac:dyDescent="0.45">
      <c r="A263" s="314"/>
      <c r="B263" s="315"/>
      <c r="C263" s="315"/>
      <c r="D263" s="315"/>
      <c r="E263" s="315"/>
      <c r="F263" s="315"/>
      <c r="G263" s="315"/>
      <c r="H263" s="315"/>
      <c r="I263" s="315"/>
      <c r="J263" s="315"/>
      <c r="K263" s="315"/>
      <c r="L263" s="315"/>
      <c r="M263" s="315"/>
      <c r="N263" s="315"/>
      <c r="O263" s="315"/>
      <c r="P263" s="315"/>
      <c r="Q263" s="315"/>
      <c r="R263" s="316"/>
      <c r="S263" s="323" t="s">
        <v>83</v>
      </c>
      <c r="T263" s="323"/>
      <c r="U263" s="323"/>
      <c r="V263" s="323"/>
      <c r="W263" s="323"/>
      <c r="X263" s="323" t="s">
        <v>95</v>
      </c>
      <c r="Y263" s="323"/>
      <c r="Z263" s="323"/>
      <c r="AA263" s="323"/>
      <c r="AB263" s="323"/>
      <c r="AC263" s="323" t="s">
        <v>96</v>
      </c>
      <c r="AD263" s="323"/>
      <c r="AE263" s="323" t="s">
        <v>97</v>
      </c>
      <c r="AF263" s="323"/>
      <c r="AG263" s="323"/>
      <c r="AH263" s="323"/>
      <c r="AI263" s="323"/>
      <c r="AJ263" s="323"/>
      <c r="AK263" s="302" t="s">
        <v>83</v>
      </c>
      <c r="AL263" s="303"/>
      <c r="AM263" s="303"/>
      <c r="AN263" s="304"/>
      <c r="AO263" s="22" t="s">
        <v>98</v>
      </c>
      <c r="AP263" s="31"/>
      <c r="AQ263" s="23" t="s">
        <v>99</v>
      </c>
      <c r="AR263" s="23"/>
      <c r="AS263" s="23"/>
      <c r="AT263" s="24"/>
      <c r="AU263" s="302" t="s">
        <v>83</v>
      </c>
      <c r="AV263" s="303"/>
      <c r="AW263" s="303"/>
      <c r="AX263" s="304"/>
      <c r="AY263" s="22" t="s">
        <v>98</v>
      </c>
      <c r="AZ263" s="31"/>
      <c r="BA263" s="23" t="s">
        <v>99</v>
      </c>
      <c r="BB263" s="23"/>
      <c r="BC263" s="23"/>
      <c r="BD263" s="24"/>
      <c r="BE263" s="302" t="s">
        <v>83</v>
      </c>
      <c r="BF263" s="303"/>
      <c r="BG263" s="303"/>
      <c r="BH263" s="304"/>
      <c r="BI263" s="22" t="s">
        <v>98</v>
      </c>
      <c r="BJ263" s="31"/>
      <c r="BK263" s="23" t="s">
        <v>99</v>
      </c>
      <c r="BL263" s="23"/>
      <c r="BM263" s="23"/>
      <c r="BN263" s="24"/>
      <c r="BO263" s="302" t="s">
        <v>83</v>
      </c>
      <c r="BP263" s="303"/>
      <c r="BQ263" s="303"/>
      <c r="BR263" s="304"/>
      <c r="BS263" s="22" t="s">
        <v>98</v>
      </c>
      <c r="BT263" s="31"/>
      <c r="BU263" s="23" t="s">
        <v>99</v>
      </c>
      <c r="BV263" s="23"/>
      <c r="BW263" s="23"/>
      <c r="BX263" s="24"/>
    </row>
    <row r="264" spans="1:76" x14ac:dyDescent="0.45">
      <c r="A264" s="317"/>
      <c r="B264" s="318"/>
      <c r="C264" s="318"/>
      <c r="D264" s="318"/>
      <c r="E264" s="318"/>
      <c r="F264" s="318"/>
      <c r="G264" s="318"/>
      <c r="H264" s="318"/>
      <c r="I264" s="318"/>
      <c r="J264" s="318"/>
      <c r="K264" s="318"/>
      <c r="L264" s="318"/>
      <c r="M264" s="318"/>
      <c r="N264" s="318"/>
      <c r="O264" s="318"/>
      <c r="P264" s="318"/>
      <c r="Q264" s="318"/>
      <c r="R264" s="319"/>
      <c r="S264" s="324"/>
      <c r="T264" s="324"/>
      <c r="U264" s="324"/>
      <c r="V264" s="324"/>
      <c r="W264" s="324"/>
      <c r="X264" s="324"/>
      <c r="Y264" s="324"/>
      <c r="Z264" s="324"/>
      <c r="AA264" s="324"/>
      <c r="AB264" s="324"/>
      <c r="AC264" s="324"/>
      <c r="AD264" s="324"/>
      <c r="AE264" s="324"/>
      <c r="AF264" s="324"/>
      <c r="AG264" s="324"/>
      <c r="AH264" s="324"/>
      <c r="AI264" s="324"/>
      <c r="AJ264" s="324"/>
      <c r="AK264" s="305"/>
      <c r="AL264" s="306"/>
      <c r="AM264" s="306"/>
      <c r="AN264" s="307"/>
      <c r="AO264" s="32"/>
      <c r="AP264" s="308" t="s">
        <v>31</v>
      </c>
      <c r="AQ264" s="308"/>
      <c r="AR264" s="308"/>
      <c r="AS264" s="308"/>
      <c r="AT264" s="309"/>
      <c r="AU264" s="305"/>
      <c r="AV264" s="306"/>
      <c r="AW264" s="306"/>
      <c r="AX264" s="307"/>
      <c r="AY264" s="32"/>
      <c r="AZ264" s="308" t="s">
        <v>31</v>
      </c>
      <c r="BA264" s="308"/>
      <c r="BB264" s="308"/>
      <c r="BC264" s="308"/>
      <c r="BD264" s="309"/>
      <c r="BE264" s="305"/>
      <c r="BF264" s="306"/>
      <c r="BG264" s="306"/>
      <c r="BH264" s="307"/>
      <c r="BI264" s="32"/>
      <c r="BJ264" s="308" t="s">
        <v>31</v>
      </c>
      <c r="BK264" s="308"/>
      <c r="BL264" s="308"/>
      <c r="BM264" s="308"/>
      <c r="BN264" s="309"/>
      <c r="BO264" s="305"/>
      <c r="BP264" s="306"/>
      <c r="BQ264" s="306"/>
      <c r="BR264" s="307"/>
      <c r="BS264" s="32"/>
      <c r="BT264" s="308" t="s">
        <v>31</v>
      </c>
      <c r="BU264" s="308"/>
      <c r="BV264" s="308"/>
      <c r="BW264" s="308"/>
      <c r="BX264" s="309"/>
    </row>
    <row r="265" spans="1:76" x14ac:dyDescent="0.45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7"/>
      <c r="S265" s="341"/>
      <c r="T265" s="342"/>
      <c r="U265" s="342"/>
      <c r="V265" s="342"/>
      <c r="W265" s="343"/>
      <c r="X265" s="341"/>
      <c r="Y265" s="342"/>
      <c r="Z265" s="342"/>
      <c r="AA265" s="342"/>
      <c r="AB265" s="343"/>
      <c r="AC265" s="347"/>
      <c r="AD265" s="348"/>
      <c r="AE265" s="351">
        <f>TRUNC(S265*X265,0)</f>
        <v>0</v>
      </c>
      <c r="AF265" s="352"/>
      <c r="AG265" s="352"/>
      <c r="AH265" s="352"/>
      <c r="AI265" s="352"/>
      <c r="AJ265" s="352"/>
      <c r="AK265" s="331"/>
      <c r="AL265" s="332"/>
      <c r="AM265" s="332"/>
      <c r="AN265" s="332"/>
      <c r="AO265" s="335" t="str">
        <f>IF(AK265="","",TRUNC($X265*AK265,0))</f>
        <v/>
      </c>
      <c r="AP265" s="336"/>
      <c r="AQ265" s="336"/>
      <c r="AR265" s="336"/>
      <c r="AS265" s="336"/>
      <c r="AT265" s="337"/>
      <c r="AU265" s="331"/>
      <c r="AV265" s="332"/>
      <c r="AW265" s="332"/>
      <c r="AX265" s="332"/>
      <c r="AY265" s="335" t="str">
        <f>IF(AU265="","",TRUNC($X265*AU265,0))</f>
        <v/>
      </c>
      <c r="AZ265" s="336"/>
      <c r="BA265" s="336"/>
      <c r="BB265" s="336"/>
      <c r="BC265" s="336"/>
      <c r="BD265" s="337"/>
      <c r="BE265" s="331"/>
      <c r="BF265" s="332"/>
      <c r="BG265" s="332"/>
      <c r="BH265" s="332"/>
      <c r="BI265" s="335" t="str">
        <f>IF(BE265="","",TRUNC($X265*BE265,0))</f>
        <v/>
      </c>
      <c r="BJ265" s="336"/>
      <c r="BK265" s="336"/>
      <c r="BL265" s="336"/>
      <c r="BM265" s="336"/>
      <c r="BN265" s="337"/>
      <c r="BO265" s="331"/>
      <c r="BP265" s="332"/>
      <c r="BQ265" s="332"/>
      <c r="BR265" s="332"/>
      <c r="BS265" s="335" t="str">
        <f>IF(BO265="","",TRUNC($X265*BO265,0))</f>
        <v/>
      </c>
      <c r="BT265" s="336"/>
      <c r="BU265" s="336"/>
      <c r="BV265" s="336"/>
      <c r="BW265" s="336"/>
      <c r="BX265" s="337"/>
    </row>
    <row r="266" spans="1:76" x14ac:dyDescent="0.45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30"/>
      <c r="S266" s="344"/>
      <c r="T266" s="345"/>
      <c r="U266" s="345"/>
      <c r="V266" s="345"/>
      <c r="W266" s="346"/>
      <c r="X266" s="344"/>
      <c r="Y266" s="345"/>
      <c r="Z266" s="345"/>
      <c r="AA266" s="345"/>
      <c r="AB266" s="346"/>
      <c r="AC266" s="349"/>
      <c r="AD266" s="350"/>
      <c r="AE266" s="353"/>
      <c r="AF266" s="354"/>
      <c r="AG266" s="354"/>
      <c r="AH266" s="354"/>
      <c r="AI266" s="354"/>
      <c r="AJ266" s="354"/>
      <c r="AK266" s="333"/>
      <c r="AL266" s="334"/>
      <c r="AM266" s="334"/>
      <c r="AN266" s="334"/>
      <c r="AO266" s="338"/>
      <c r="AP266" s="339"/>
      <c r="AQ266" s="339"/>
      <c r="AR266" s="339"/>
      <c r="AS266" s="339"/>
      <c r="AT266" s="340"/>
      <c r="AU266" s="333"/>
      <c r="AV266" s="334"/>
      <c r="AW266" s="334"/>
      <c r="AX266" s="334"/>
      <c r="AY266" s="338"/>
      <c r="AZ266" s="339"/>
      <c r="BA266" s="339"/>
      <c r="BB266" s="339"/>
      <c r="BC266" s="339"/>
      <c r="BD266" s="340"/>
      <c r="BE266" s="333"/>
      <c r="BF266" s="334"/>
      <c r="BG266" s="334"/>
      <c r="BH266" s="334"/>
      <c r="BI266" s="338"/>
      <c r="BJ266" s="339"/>
      <c r="BK266" s="339"/>
      <c r="BL266" s="339"/>
      <c r="BM266" s="339"/>
      <c r="BN266" s="340"/>
      <c r="BO266" s="333"/>
      <c r="BP266" s="334"/>
      <c r="BQ266" s="334"/>
      <c r="BR266" s="334"/>
      <c r="BS266" s="338"/>
      <c r="BT266" s="339"/>
      <c r="BU266" s="339"/>
      <c r="BV266" s="339"/>
      <c r="BW266" s="339"/>
      <c r="BX266" s="340"/>
    </row>
    <row r="267" spans="1:76" x14ac:dyDescent="0.45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7"/>
      <c r="S267" s="341"/>
      <c r="T267" s="342"/>
      <c r="U267" s="342"/>
      <c r="V267" s="342"/>
      <c r="W267" s="343"/>
      <c r="X267" s="341"/>
      <c r="Y267" s="342"/>
      <c r="Z267" s="342"/>
      <c r="AA267" s="342"/>
      <c r="AB267" s="343"/>
      <c r="AC267" s="347"/>
      <c r="AD267" s="348"/>
      <c r="AE267" s="351">
        <f t="shared" ref="AE267" si="453">TRUNC(S267*X267,0)</f>
        <v>0</v>
      </c>
      <c r="AF267" s="352"/>
      <c r="AG267" s="352"/>
      <c r="AH267" s="352"/>
      <c r="AI267" s="352"/>
      <c r="AJ267" s="352"/>
      <c r="AK267" s="331"/>
      <c r="AL267" s="332"/>
      <c r="AM267" s="332"/>
      <c r="AN267" s="332"/>
      <c r="AO267" s="335" t="str">
        <f t="shared" ref="AO267" si="454">IF(AK267="","",TRUNC($X267*AK267,0))</f>
        <v/>
      </c>
      <c r="AP267" s="336"/>
      <c r="AQ267" s="336"/>
      <c r="AR267" s="336"/>
      <c r="AS267" s="336"/>
      <c r="AT267" s="337"/>
      <c r="AU267" s="331"/>
      <c r="AV267" s="332"/>
      <c r="AW267" s="332"/>
      <c r="AX267" s="332"/>
      <c r="AY267" s="335" t="str">
        <f t="shared" ref="AY267" si="455">IF(AU267="","",TRUNC($X267*AU267,0))</f>
        <v/>
      </c>
      <c r="AZ267" s="336"/>
      <c r="BA267" s="336"/>
      <c r="BB267" s="336"/>
      <c r="BC267" s="336"/>
      <c r="BD267" s="337"/>
      <c r="BE267" s="331"/>
      <c r="BF267" s="332"/>
      <c r="BG267" s="332"/>
      <c r="BH267" s="332"/>
      <c r="BI267" s="335" t="str">
        <f t="shared" ref="BI267" si="456">IF(BE267="","",TRUNC($X267*BE267,0))</f>
        <v/>
      </c>
      <c r="BJ267" s="336"/>
      <c r="BK267" s="336"/>
      <c r="BL267" s="336"/>
      <c r="BM267" s="336"/>
      <c r="BN267" s="337"/>
      <c r="BO267" s="331"/>
      <c r="BP267" s="332"/>
      <c r="BQ267" s="332"/>
      <c r="BR267" s="332"/>
      <c r="BS267" s="335" t="str">
        <f t="shared" ref="BS267" si="457">IF(BO267="","",TRUNC($X267*BO267,0))</f>
        <v/>
      </c>
      <c r="BT267" s="336"/>
      <c r="BU267" s="336"/>
      <c r="BV267" s="336"/>
      <c r="BW267" s="336"/>
      <c r="BX267" s="337"/>
    </row>
    <row r="268" spans="1:76" x14ac:dyDescent="0.45">
      <c r="A268" s="2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30"/>
      <c r="S268" s="344"/>
      <c r="T268" s="345"/>
      <c r="U268" s="345"/>
      <c r="V268" s="345"/>
      <c r="W268" s="346"/>
      <c r="X268" s="344"/>
      <c r="Y268" s="345"/>
      <c r="Z268" s="345"/>
      <c r="AA268" s="345"/>
      <c r="AB268" s="346"/>
      <c r="AC268" s="349"/>
      <c r="AD268" s="350"/>
      <c r="AE268" s="353"/>
      <c r="AF268" s="354"/>
      <c r="AG268" s="354"/>
      <c r="AH268" s="354"/>
      <c r="AI268" s="354"/>
      <c r="AJ268" s="354"/>
      <c r="AK268" s="333"/>
      <c r="AL268" s="334"/>
      <c r="AM268" s="334"/>
      <c r="AN268" s="334"/>
      <c r="AO268" s="338"/>
      <c r="AP268" s="339"/>
      <c r="AQ268" s="339"/>
      <c r="AR268" s="339"/>
      <c r="AS268" s="339"/>
      <c r="AT268" s="340"/>
      <c r="AU268" s="333"/>
      <c r="AV268" s="334"/>
      <c r="AW268" s="334"/>
      <c r="AX268" s="334"/>
      <c r="AY268" s="338"/>
      <c r="AZ268" s="339"/>
      <c r="BA268" s="339"/>
      <c r="BB268" s="339"/>
      <c r="BC268" s="339"/>
      <c r="BD268" s="340"/>
      <c r="BE268" s="333"/>
      <c r="BF268" s="334"/>
      <c r="BG268" s="334"/>
      <c r="BH268" s="334"/>
      <c r="BI268" s="338"/>
      <c r="BJ268" s="339"/>
      <c r="BK268" s="339"/>
      <c r="BL268" s="339"/>
      <c r="BM268" s="339"/>
      <c r="BN268" s="340"/>
      <c r="BO268" s="333"/>
      <c r="BP268" s="334"/>
      <c r="BQ268" s="334"/>
      <c r="BR268" s="334"/>
      <c r="BS268" s="338"/>
      <c r="BT268" s="339"/>
      <c r="BU268" s="339"/>
      <c r="BV268" s="339"/>
      <c r="BW268" s="339"/>
      <c r="BX268" s="340"/>
    </row>
    <row r="269" spans="1:76" x14ac:dyDescent="0.45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7"/>
      <c r="S269" s="341"/>
      <c r="T269" s="342"/>
      <c r="U269" s="342"/>
      <c r="V269" s="342"/>
      <c r="W269" s="343"/>
      <c r="X269" s="341"/>
      <c r="Y269" s="342"/>
      <c r="Z269" s="342"/>
      <c r="AA269" s="342"/>
      <c r="AB269" s="343"/>
      <c r="AC269" s="347"/>
      <c r="AD269" s="348"/>
      <c r="AE269" s="351">
        <f t="shared" ref="AE269" si="458">TRUNC(S269*X269,0)</f>
        <v>0</v>
      </c>
      <c r="AF269" s="352"/>
      <c r="AG269" s="352"/>
      <c r="AH269" s="352"/>
      <c r="AI269" s="352"/>
      <c r="AJ269" s="352"/>
      <c r="AK269" s="331"/>
      <c r="AL269" s="332"/>
      <c r="AM269" s="332"/>
      <c r="AN269" s="332"/>
      <c r="AO269" s="335" t="str">
        <f t="shared" ref="AO269" si="459">IF(AK269="","",TRUNC($X269*AK269,0))</f>
        <v/>
      </c>
      <c r="AP269" s="336"/>
      <c r="AQ269" s="336"/>
      <c r="AR269" s="336"/>
      <c r="AS269" s="336"/>
      <c r="AT269" s="337"/>
      <c r="AU269" s="331"/>
      <c r="AV269" s="332"/>
      <c r="AW269" s="332"/>
      <c r="AX269" s="332"/>
      <c r="AY269" s="335" t="str">
        <f t="shared" ref="AY269" si="460">IF(AU269="","",TRUNC($X269*AU269,0))</f>
        <v/>
      </c>
      <c r="AZ269" s="336"/>
      <c r="BA269" s="336"/>
      <c r="BB269" s="336"/>
      <c r="BC269" s="336"/>
      <c r="BD269" s="337"/>
      <c r="BE269" s="331"/>
      <c r="BF269" s="332"/>
      <c r="BG269" s="332"/>
      <c r="BH269" s="332"/>
      <c r="BI269" s="335" t="str">
        <f t="shared" ref="BI269" si="461">IF(BE269="","",TRUNC($X269*BE269,0))</f>
        <v/>
      </c>
      <c r="BJ269" s="336"/>
      <c r="BK269" s="336"/>
      <c r="BL269" s="336"/>
      <c r="BM269" s="336"/>
      <c r="BN269" s="337"/>
      <c r="BO269" s="331"/>
      <c r="BP269" s="332"/>
      <c r="BQ269" s="332"/>
      <c r="BR269" s="332"/>
      <c r="BS269" s="335" t="str">
        <f t="shared" ref="BS269" si="462">IF(BO269="","",TRUNC($X269*BO269,0))</f>
        <v/>
      </c>
      <c r="BT269" s="336"/>
      <c r="BU269" s="336"/>
      <c r="BV269" s="336"/>
      <c r="BW269" s="336"/>
      <c r="BX269" s="337"/>
    </row>
    <row r="270" spans="1:76" x14ac:dyDescent="0.45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30"/>
      <c r="S270" s="344"/>
      <c r="T270" s="345"/>
      <c r="U270" s="345"/>
      <c r="V270" s="345"/>
      <c r="W270" s="346"/>
      <c r="X270" s="344"/>
      <c r="Y270" s="345"/>
      <c r="Z270" s="345"/>
      <c r="AA270" s="345"/>
      <c r="AB270" s="346"/>
      <c r="AC270" s="349"/>
      <c r="AD270" s="350"/>
      <c r="AE270" s="353"/>
      <c r="AF270" s="354"/>
      <c r="AG270" s="354"/>
      <c r="AH270" s="354"/>
      <c r="AI270" s="354"/>
      <c r="AJ270" s="354"/>
      <c r="AK270" s="333"/>
      <c r="AL270" s="334"/>
      <c r="AM270" s="334"/>
      <c r="AN270" s="334"/>
      <c r="AO270" s="338"/>
      <c r="AP270" s="339"/>
      <c r="AQ270" s="339"/>
      <c r="AR270" s="339"/>
      <c r="AS270" s="339"/>
      <c r="AT270" s="340"/>
      <c r="AU270" s="333"/>
      <c r="AV270" s="334"/>
      <c r="AW270" s="334"/>
      <c r="AX270" s="334"/>
      <c r="AY270" s="338"/>
      <c r="AZ270" s="339"/>
      <c r="BA270" s="339"/>
      <c r="BB270" s="339"/>
      <c r="BC270" s="339"/>
      <c r="BD270" s="340"/>
      <c r="BE270" s="333"/>
      <c r="BF270" s="334"/>
      <c r="BG270" s="334"/>
      <c r="BH270" s="334"/>
      <c r="BI270" s="338"/>
      <c r="BJ270" s="339"/>
      <c r="BK270" s="339"/>
      <c r="BL270" s="339"/>
      <c r="BM270" s="339"/>
      <c r="BN270" s="340"/>
      <c r="BO270" s="333"/>
      <c r="BP270" s="334"/>
      <c r="BQ270" s="334"/>
      <c r="BR270" s="334"/>
      <c r="BS270" s="338"/>
      <c r="BT270" s="339"/>
      <c r="BU270" s="339"/>
      <c r="BV270" s="339"/>
      <c r="BW270" s="339"/>
      <c r="BX270" s="340"/>
    </row>
    <row r="271" spans="1:76" x14ac:dyDescent="0.45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7"/>
      <c r="S271" s="341"/>
      <c r="T271" s="342"/>
      <c r="U271" s="342"/>
      <c r="V271" s="342"/>
      <c r="W271" s="343"/>
      <c r="X271" s="341"/>
      <c r="Y271" s="342"/>
      <c r="Z271" s="342"/>
      <c r="AA271" s="342"/>
      <c r="AB271" s="343"/>
      <c r="AC271" s="347"/>
      <c r="AD271" s="348"/>
      <c r="AE271" s="351">
        <f t="shared" ref="AE271" si="463">TRUNC(S271*X271,0)</f>
        <v>0</v>
      </c>
      <c r="AF271" s="352"/>
      <c r="AG271" s="352"/>
      <c r="AH271" s="352"/>
      <c r="AI271" s="352"/>
      <c r="AJ271" s="352"/>
      <c r="AK271" s="331"/>
      <c r="AL271" s="332"/>
      <c r="AM271" s="332"/>
      <c r="AN271" s="332"/>
      <c r="AO271" s="335" t="str">
        <f t="shared" ref="AO271" si="464">IF(AK271="","",TRUNC($X271*AK271,0))</f>
        <v/>
      </c>
      <c r="AP271" s="336"/>
      <c r="AQ271" s="336"/>
      <c r="AR271" s="336"/>
      <c r="AS271" s="336"/>
      <c r="AT271" s="337"/>
      <c r="AU271" s="331"/>
      <c r="AV271" s="332"/>
      <c r="AW271" s="332"/>
      <c r="AX271" s="332"/>
      <c r="AY271" s="335" t="str">
        <f t="shared" ref="AY271" si="465">IF(AU271="","",TRUNC($X271*AU271,0))</f>
        <v/>
      </c>
      <c r="AZ271" s="336"/>
      <c r="BA271" s="336"/>
      <c r="BB271" s="336"/>
      <c r="BC271" s="336"/>
      <c r="BD271" s="337"/>
      <c r="BE271" s="331"/>
      <c r="BF271" s="332"/>
      <c r="BG271" s="332"/>
      <c r="BH271" s="332"/>
      <c r="BI271" s="335" t="str">
        <f t="shared" ref="BI271" si="466">IF(BE271="","",TRUNC($X271*BE271,0))</f>
        <v/>
      </c>
      <c r="BJ271" s="336"/>
      <c r="BK271" s="336"/>
      <c r="BL271" s="336"/>
      <c r="BM271" s="336"/>
      <c r="BN271" s="337"/>
      <c r="BO271" s="331"/>
      <c r="BP271" s="332"/>
      <c r="BQ271" s="332"/>
      <c r="BR271" s="332"/>
      <c r="BS271" s="335" t="str">
        <f t="shared" ref="BS271" si="467">IF(BO271="","",TRUNC($X271*BO271,0))</f>
        <v/>
      </c>
      <c r="BT271" s="336"/>
      <c r="BU271" s="336"/>
      <c r="BV271" s="336"/>
      <c r="BW271" s="336"/>
      <c r="BX271" s="337"/>
    </row>
    <row r="272" spans="1:76" x14ac:dyDescent="0.45">
      <c r="A272" s="28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30"/>
      <c r="S272" s="344"/>
      <c r="T272" s="345"/>
      <c r="U272" s="345"/>
      <c r="V272" s="345"/>
      <c r="W272" s="346"/>
      <c r="X272" s="344"/>
      <c r="Y272" s="345"/>
      <c r="Z272" s="345"/>
      <c r="AA272" s="345"/>
      <c r="AB272" s="346"/>
      <c r="AC272" s="349"/>
      <c r="AD272" s="350"/>
      <c r="AE272" s="353"/>
      <c r="AF272" s="354"/>
      <c r="AG272" s="354"/>
      <c r="AH272" s="354"/>
      <c r="AI272" s="354"/>
      <c r="AJ272" s="354"/>
      <c r="AK272" s="333"/>
      <c r="AL272" s="334"/>
      <c r="AM272" s="334"/>
      <c r="AN272" s="334"/>
      <c r="AO272" s="338"/>
      <c r="AP272" s="339"/>
      <c r="AQ272" s="339"/>
      <c r="AR272" s="339"/>
      <c r="AS272" s="339"/>
      <c r="AT272" s="340"/>
      <c r="AU272" s="333"/>
      <c r="AV272" s="334"/>
      <c r="AW272" s="334"/>
      <c r="AX272" s="334"/>
      <c r="AY272" s="338"/>
      <c r="AZ272" s="339"/>
      <c r="BA272" s="339"/>
      <c r="BB272" s="339"/>
      <c r="BC272" s="339"/>
      <c r="BD272" s="340"/>
      <c r="BE272" s="333"/>
      <c r="BF272" s="334"/>
      <c r="BG272" s="334"/>
      <c r="BH272" s="334"/>
      <c r="BI272" s="338"/>
      <c r="BJ272" s="339"/>
      <c r="BK272" s="339"/>
      <c r="BL272" s="339"/>
      <c r="BM272" s="339"/>
      <c r="BN272" s="340"/>
      <c r="BO272" s="333"/>
      <c r="BP272" s="334"/>
      <c r="BQ272" s="334"/>
      <c r="BR272" s="334"/>
      <c r="BS272" s="338"/>
      <c r="BT272" s="339"/>
      <c r="BU272" s="339"/>
      <c r="BV272" s="339"/>
      <c r="BW272" s="339"/>
      <c r="BX272" s="340"/>
    </row>
    <row r="273" spans="1:76" x14ac:dyDescent="0.45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7"/>
      <c r="S273" s="341"/>
      <c r="T273" s="342"/>
      <c r="U273" s="342"/>
      <c r="V273" s="342"/>
      <c r="W273" s="343"/>
      <c r="X273" s="341"/>
      <c r="Y273" s="342"/>
      <c r="Z273" s="342"/>
      <c r="AA273" s="342"/>
      <c r="AB273" s="343"/>
      <c r="AC273" s="347"/>
      <c r="AD273" s="348"/>
      <c r="AE273" s="351">
        <f t="shared" ref="AE273" si="468">TRUNC(S273*X273,0)</f>
        <v>0</v>
      </c>
      <c r="AF273" s="352"/>
      <c r="AG273" s="352"/>
      <c r="AH273" s="352"/>
      <c r="AI273" s="352"/>
      <c r="AJ273" s="352"/>
      <c r="AK273" s="331"/>
      <c r="AL273" s="332"/>
      <c r="AM273" s="332"/>
      <c r="AN273" s="332"/>
      <c r="AO273" s="335" t="str">
        <f t="shared" ref="AO273" si="469">IF(AK273="","",TRUNC($X273*AK273,0))</f>
        <v/>
      </c>
      <c r="AP273" s="336"/>
      <c r="AQ273" s="336"/>
      <c r="AR273" s="336"/>
      <c r="AS273" s="336"/>
      <c r="AT273" s="337"/>
      <c r="AU273" s="331"/>
      <c r="AV273" s="332"/>
      <c r="AW273" s="332"/>
      <c r="AX273" s="332"/>
      <c r="AY273" s="335" t="str">
        <f t="shared" ref="AY273" si="470">IF(AU273="","",TRUNC($X273*AU273,0))</f>
        <v/>
      </c>
      <c r="AZ273" s="336"/>
      <c r="BA273" s="336"/>
      <c r="BB273" s="336"/>
      <c r="BC273" s="336"/>
      <c r="BD273" s="337"/>
      <c r="BE273" s="331"/>
      <c r="BF273" s="332"/>
      <c r="BG273" s="332"/>
      <c r="BH273" s="332"/>
      <c r="BI273" s="335" t="str">
        <f t="shared" ref="BI273" si="471">IF(BE273="","",TRUNC($X273*BE273,0))</f>
        <v/>
      </c>
      <c r="BJ273" s="336"/>
      <c r="BK273" s="336"/>
      <c r="BL273" s="336"/>
      <c r="BM273" s="336"/>
      <c r="BN273" s="337"/>
      <c r="BO273" s="331"/>
      <c r="BP273" s="332"/>
      <c r="BQ273" s="332"/>
      <c r="BR273" s="332"/>
      <c r="BS273" s="335" t="str">
        <f t="shared" ref="BS273" si="472">IF(BO273="","",TRUNC($X273*BO273,0))</f>
        <v/>
      </c>
      <c r="BT273" s="336"/>
      <c r="BU273" s="336"/>
      <c r="BV273" s="336"/>
      <c r="BW273" s="336"/>
      <c r="BX273" s="337"/>
    </row>
    <row r="274" spans="1:76" x14ac:dyDescent="0.45">
      <c r="A274" s="28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30"/>
      <c r="S274" s="344"/>
      <c r="T274" s="345"/>
      <c r="U274" s="345"/>
      <c r="V274" s="345"/>
      <c r="W274" s="346"/>
      <c r="X274" s="344"/>
      <c r="Y274" s="345"/>
      <c r="Z274" s="345"/>
      <c r="AA274" s="345"/>
      <c r="AB274" s="346"/>
      <c r="AC274" s="349"/>
      <c r="AD274" s="350"/>
      <c r="AE274" s="353"/>
      <c r="AF274" s="354"/>
      <c r="AG274" s="354"/>
      <c r="AH274" s="354"/>
      <c r="AI274" s="354"/>
      <c r="AJ274" s="354"/>
      <c r="AK274" s="333"/>
      <c r="AL274" s="334"/>
      <c r="AM274" s="334"/>
      <c r="AN274" s="334"/>
      <c r="AO274" s="338"/>
      <c r="AP274" s="339"/>
      <c r="AQ274" s="339"/>
      <c r="AR274" s="339"/>
      <c r="AS274" s="339"/>
      <c r="AT274" s="340"/>
      <c r="AU274" s="333"/>
      <c r="AV274" s="334"/>
      <c r="AW274" s="334"/>
      <c r="AX274" s="334"/>
      <c r="AY274" s="338"/>
      <c r="AZ274" s="339"/>
      <c r="BA274" s="339"/>
      <c r="BB274" s="339"/>
      <c r="BC274" s="339"/>
      <c r="BD274" s="340"/>
      <c r="BE274" s="333"/>
      <c r="BF274" s="334"/>
      <c r="BG274" s="334"/>
      <c r="BH274" s="334"/>
      <c r="BI274" s="338"/>
      <c r="BJ274" s="339"/>
      <c r="BK274" s="339"/>
      <c r="BL274" s="339"/>
      <c r="BM274" s="339"/>
      <c r="BN274" s="340"/>
      <c r="BO274" s="333"/>
      <c r="BP274" s="334"/>
      <c r="BQ274" s="334"/>
      <c r="BR274" s="334"/>
      <c r="BS274" s="338"/>
      <c r="BT274" s="339"/>
      <c r="BU274" s="339"/>
      <c r="BV274" s="339"/>
      <c r="BW274" s="339"/>
      <c r="BX274" s="340"/>
    </row>
    <row r="275" spans="1:76" x14ac:dyDescent="0.45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7"/>
      <c r="S275" s="341"/>
      <c r="T275" s="342"/>
      <c r="U275" s="342"/>
      <c r="V275" s="342"/>
      <c r="W275" s="343"/>
      <c r="X275" s="341"/>
      <c r="Y275" s="342"/>
      <c r="Z275" s="342"/>
      <c r="AA275" s="342"/>
      <c r="AB275" s="343"/>
      <c r="AC275" s="347"/>
      <c r="AD275" s="348"/>
      <c r="AE275" s="351">
        <f t="shared" ref="AE275" si="473">TRUNC(S275*X275,0)</f>
        <v>0</v>
      </c>
      <c r="AF275" s="352"/>
      <c r="AG275" s="352"/>
      <c r="AH275" s="352"/>
      <c r="AI275" s="352"/>
      <c r="AJ275" s="352"/>
      <c r="AK275" s="331"/>
      <c r="AL275" s="332"/>
      <c r="AM275" s="332"/>
      <c r="AN275" s="332"/>
      <c r="AO275" s="335" t="str">
        <f t="shared" ref="AO275" si="474">IF(AK275="","",TRUNC($X275*AK275,0))</f>
        <v/>
      </c>
      <c r="AP275" s="336"/>
      <c r="AQ275" s="336"/>
      <c r="AR275" s="336"/>
      <c r="AS275" s="336"/>
      <c r="AT275" s="337"/>
      <c r="AU275" s="331"/>
      <c r="AV275" s="332"/>
      <c r="AW275" s="332"/>
      <c r="AX275" s="332"/>
      <c r="AY275" s="335" t="str">
        <f t="shared" ref="AY275" si="475">IF(AU275="","",TRUNC($X275*AU275,0))</f>
        <v/>
      </c>
      <c r="AZ275" s="336"/>
      <c r="BA275" s="336"/>
      <c r="BB275" s="336"/>
      <c r="BC275" s="336"/>
      <c r="BD275" s="337"/>
      <c r="BE275" s="331"/>
      <c r="BF275" s="332"/>
      <c r="BG275" s="332"/>
      <c r="BH275" s="332"/>
      <c r="BI275" s="335" t="str">
        <f t="shared" ref="BI275" si="476">IF(BE275="","",TRUNC($X275*BE275,0))</f>
        <v/>
      </c>
      <c r="BJ275" s="336"/>
      <c r="BK275" s="336"/>
      <c r="BL275" s="336"/>
      <c r="BM275" s="336"/>
      <c r="BN275" s="337"/>
      <c r="BO275" s="331"/>
      <c r="BP275" s="332"/>
      <c r="BQ275" s="332"/>
      <c r="BR275" s="332"/>
      <c r="BS275" s="335" t="str">
        <f t="shared" ref="BS275" si="477">IF(BO275="","",TRUNC($X275*BO275,0))</f>
        <v/>
      </c>
      <c r="BT275" s="336"/>
      <c r="BU275" s="336"/>
      <c r="BV275" s="336"/>
      <c r="BW275" s="336"/>
      <c r="BX275" s="337"/>
    </row>
    <row r="276" spans="1:76" x14ac:dyDescent="0.45">
      <c r="A276" s="28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30"/>
      <c r="S276" s="344"/>
      <c r="T276" s="345"/>
      <c r="U276" s="345"/>
      <c r="V276" s="345"/>
      <c r="W276" s="346"/>
      <c r="X276" s="344"/>
      <c r="Y276" s="345"/>
      <c r="Z276" s="345"/>
      <c r="AA276" s="345"/>
      <c r="AB276" s="346"/>
      <c r="AC276" s="349"/>
      <c r="AD276" s="350"/>
      <c r="AE276" s="353"/>
      <c r="AF276" s="354"/>
      <c r="AG276" s="354"/>
      <c r="AH276" s="354"/>
      <c r="AI276" s="354"/>
      <c r="AJ276" s="354"/>
      <c r="AK276" s="333"/>
      <c r="AL276" s="334"/>
      <c r="AM276" s="334"/>
      <c r="AN276" s="334"/>
      <c r="AO276" s="338"/>
      <c r="AP276" s="339"/>
      <c r="AQ276" s="339"/>
      <c r="AR276" s="339"/>
      <c r="AS276" s="339"/>
      <c r="AT276" s="340"/>
      <c r="AU276" s="333"/>
      <c r="AV276" s="334"/>
      <c r="AW276" s="334"/>
      <c r="AX276" s="334"/>
      <c r="AY276" s="338"/>
      <c r="AZ276" s="339"/>
      <c r="BA276" s="339"/>
      <c r="BB276" s="339"/>
      <c r="BC276" s="339"/>
      <c r="BD276" s="340"/>
      <c r="BE276" s="333"/>
      <c r="BF276" s="334"/>
      <c r="BG276" s="334"/>
      <c r="BH276" s="334"/>
      <c r="BI276" s="338"/>
      <c r="BJ276" s="339"/>
      <c r="BK276" s="339"/>
      <c r="BL276" s="339"/>
      <c r="BM276" s="339"/>
      <c r="BN276" s="340"/>
      <c r="BO276" s="333"/>
      <c r="BP276" s="334"/>
      <c r="BQ276" s="334"/>
      <c r="BR276" s="334"/>
      <c r="BS276" s="338"/>
      <c r="BT276" s="339"/>
      <c r="BU276" s="339"/>
      <c r="BV276" s="339"/>
      <c r="BW276" s="339"/>
      <c r="BX276" s="340"/>
    </row>
    <row r="277" spans="1:76" x14ac:dyDescent="0.45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7"/>
      <c r="S277" s="341"/>
      <c r="T277" s="342"/>
      <c r="U277" s="342"/>
      <c r="V277" s="342"/>
      <c r="W277" s="343"/>
      <c r="X277" s="341"/>
      <c r="Y277" s="342"/>
      <c r="Z277" s="342"/>
      <c r="AA277" s="342"/>
      <c r="AB277" s="343"/>
      <c r="AC277" s="347"/>
      <c r="AD277" s="348"/>
      <c r="AE277" s="351">
        <f t="shared" ref="AE277" si="478">TRUNC(S277*X277,0)</f>
        <v>0</v>
      </c>
      <c r="AF277" s="352"/>
      <c r="AG277" s="352"/>
      <c r="AH277" s="352"/>
      <c r="AI277" s="352"/>
      <c r="AJ277" s="352"/>
      <c r="AK277" s="331"/>
      <c r="AL277" s="332"/>
      <c r="AM277" s="332"/>
      <c r="AN277" s="332"/>
      <c r="AO277" s="335" t="str">
        <f t="shared" ref="AO277" si="479">IF(AK277="","",TRUNC($X277*AK277,0))</f>
        <v/>
      </c>
      <c r="AP277" s="336"/>
      <c r="AQ277" s="336"/>
      <c r="AR277" s="336"/>
      <c r="AS277" s="336"/>
      <c r="AT277" s="337"/>
      <c r="AU277" s="331"/>
      <c r="AV277" s="332"/>
      <c r="AW277" s="332"/>
      <c r="AX277" s="332"/>
      <c r="AY277" s="335" t="str">
        <f t="shared" ref="AY277" si="480">IF(AU277="","",TRUNC($X277*AU277,0))</f>
        <v/>
      </c>
      <c r="AZ277" s="336"/>
      <c r="BA277" s="336"/>
      <c r="BB277" s="336"/>
      <c r="BC277" s="336"/>
      <c r="BD277" s="337"/>
      <c r="BE277" s="331"/>
      <c r="BF277" s="332"/>
      <c r="BG277" s="332"/>
      <c r="BH277" s="332"/>
      <c r="BI277" s="335" t="str">
        <f t="shared" ref="BI277" si="481">IF(BE277="","",TRUNC($X277*BE277,0))</f>
        <v/>
      </c>
      <c r="BJ277" s="336"/>
      <c r="BK277" s="336"/>
      <c r="BL277" s="336"/>
      <c r="BM277" s="336"/>
      <c r="BN277" s="337"/>
      <c r="BO277" s="331"/>
      <c r="BP277" s="332"/>
      <c r="BQ277" s="332"/>
      <c r="BR277" s="332"/>
      <c r="BS277" s="335" t="str">
        <f t="shared" ref="BS277" si="482">IF(BO277="","",TRUNC($X277*BO277,0))</f>
        <v/>
      </c>
      <c r="BT277" s="336"/>
      <c r="BU277" s="336"/>
      <c r="BV277" s="336"/>
      <c r="BW277" s="336"/>
      <c r="BX277" s="337"/>
    </row>
    <row r="278" spans="1:76" x14ac:dyDescent="0.45">
      <c r="A278" s="28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30"/>
      <c r="S278" s="344"/>
      <c r="T278" s="345"/>
      <c r="U278" s="345"/>
      <c r="V278" s="345"/>
      <c r="W278" s="346"/>
      <c r="X278" s="344"/>
      <c r="Y278" s="345"/>
      <c r="Z278" s="345"/>
      <c r="AA278" s="345"/>
      <c r="AB278" s="346"/>
      <c r="AC278" s="349"/>
      <c r="AD278" s="350"/>
      <c r="AE278" s="353"/>
      <c r="AF278" s="354"/>
      <c r="AG278" s="354"/>
      <c r="AH278" s="354"/>
      <c r="AI278" s="354"/>
      <c r="AJ278" s="354"/>
      <c r="AK278" s="333"/>
      <c r="AL278" s="334"/>
      <c r="AM278" s="334"/>
      <c r="AN278" s="334"/>
      <c r="AO278" s="338"/>
      <c r="AP278" s="339"/>
      <c r="AQ278" s="339"/>
      <c r="AR278" s="339"/>
      <c r="AS278" s="339"/>
      <c r="AT278" s="340"/>
      <c r="AU278" s="333"/>
      <c r="AV278" s="334"/>
      <c r="AW278" s="334"/>
      <c r="AX278" s="334"/>
      <c r="AY278" s="338"/>
      <c r="AZ278" s="339"/>
      <c r="BA278" s="339"/>
      <c r="BB278" s="339"/>
      <c r="BC278" s="339"/>
      <c r="BD278" s="340"/>
      <c r="BE278" s="333"/>
      <c r="BF278" s="334"/>
      <c r="BG278" s="334"/>
      <c r="BH278" s="334"/>
      <c r="BI278" s="338"/>
      <c r="BJ278" s="339"/>
      <c r="BK278" s="339"/>
      <c r="BL278" s="339"/>
      <c r="BM278" s="339"/>
      <c r="BN278" s="340"/>
      <c r="BO278" s="333"/>
      <c r="BP278" s="334"/>
      <c r="BQ278" s="334"/>
      <c r="BR278" s="334"/>
      <c r="BS278" s="338"/>
      <c r="BT278" s="339"/>
      <c r="BU278" s="339"/>
      <c r="BV278" s="339"/>
      <c r="BW278" s="339"/>
      <c r="BX278" s="340"/>
    </row>
    <row r="279" spans="1:76" x14ac:dyDescent="0.45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7"/>
      <c r="S279" s="341"/>
      <c r="T279" s="342"/>
      <c r="U279" s="342"/>
      <c r="V279" s="342"/>
      <c r="W279" s="343"/>
      <c r="X279" s="341"/>
      <c r="Y279" s="342"/>
      <c r="Z279" s="342"/>
      <c r="AA279" s="342"/>
      <c r="AB279" s="343"/>
      <c r="AC279" s="347"/>
      <c r="AD279" s="348"/>
      <c r="AE279" s="351">
        <f t="shared" ref="AE279" si="483">TRUNC(S279*X279,0)</f>
        <v>0</v>
      </c>
      <c r="AF279" s="352"/>
      <c r="AG279" s="352"/>
      <c r="AH279" s="352"/>
      <c r="AI279" s="352"/>
      <c r="AJ279" s="352"/>
      <c r="AK279" s="331"/>
      <c r="AL279" s="332"/>
      <c r="AM279" s="332"/>
      <c r="AN279" s="332"/>
      <c r="AO279" s="335" t="str">
        <f t="shared" ref="AO279" si="484">IF(AK279="","",TRUNC($X279*AK279,0))</f>
        <v/>
      </c>
      <c r="AP279" s="336"/>
      <c r="AQ279" s="336"/>
      <c r="AR279" s="336"/>
      <c r="AS279" s="336"/>
      <c r="AT279" s="337"/>
      <c r="AU279" s="331"/>
      <c r="AV279" s="332"/>
      <c r="AW279" s="332"/>
      <c r="AX279" s="332"/>
      <c r="AY279" s="335" t="str">
        <f t="shared" ref="AY279" si="485">IF(AU279="","",TRUNC($X279*AU279,0))</f>
        <v/>
      </c>
      <c r="AZ279" s="336"/>
      <c r="BA279" s="336"/>
      <c r="BB279" s="336"/>
      <c r="BC279" s="336"/>
      <c r="BD279" s="337"/>
      <c r="BE279" s="331"/>
      <c r="BF279" s="332"/>
      <c r="BG279" s="332"/>
      <c r="BH279" s="332"/>
      <c r="BI279" s="335" t="str">
        <f t="shared" ref="BI279" si="486">IF(BE279="","",TRUNC($X279*BE279,0))</f>
        <v/>
      </c>
      <c r="BJ279" s="336"/>
      <c r="BK279" s="336"/>
      <c r="BL279" s="336"/>
      <c r="BM279" s="336"/>
      <c r="BN279" s="337"/>
      <c r="BO279" s="331"/>
      <c r="BP279" s="332"/>
      <c r="BQ279" s="332"/>
      <c r="BR279" s="332"/>
      <c r="BS279" s="335" t="str">
        <f t="shared" ref="BS279" si="487">IF(BO279="","",TRUNC($X279*BO279,0))</f>
        <v/>
      </c>
      <c r="BT279" s="336"/>
      <c r="BU279" s="336"/>
      <c r="BV279" s="336"/>
      <c r="BW279" s="336"/>
      <c r="BX279" s="337"/>
    </row>
    <row r="280" spans="1:76" x14ac:dyDescent="0.45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30"/>
      <c r="S280" s="344"/>
      <c r="T280" s="345"/>
      <c r="U280" s="345"/>
      <c r="V280" s="345"/>
      <c r="W280" s="346"/>
      <c r="X280" s="344"/>
      <c r="Y280" s="345"/>
      <c r="Z280" s="345"/>
      <c r="AA280" s="345"/>
      <c r="AB280" s="346"/>
      <c r="AC280" s="349"/>
      <c r="AD280" s="350"/>
      <c r="AE280" s="353"/>
      <c r="AF280" s="354"/>
      <c r="AG280" s="354"/>
      <c r="AH280" s="354"/>
      <c r="AI280" s="354"/>
      <c r="AJ280" s="354"/>
      <c r="AK280" s="333"/>
      <c r="AL280" s="334"/>
      <c r="AM280" s="334"/>
      <c r="AN280" s="334"/>
      <c r="AO280" s="338"/>
      <c r="AP280" s="339"/>
      <c r="AQ280" s="339"/>
      <c r="AR280" s="339"/>
      <c r="AS280" s="339"/>
      <c r="AT280" s="340"/>
      <c r="AU280" s="333"/>
      <c r="AV280" s="334"/>
      <c r="AW280" s="334"/>
      <c r="AX280" s="334"/>
      <c r="AY280" s="338"/>
      <c r="AZ280" s="339"/>
      <c r="BA280" s="339"/>
      <c r="BB280" s="339"/>
      <c r="BC280" s="339"/>
      <c r="BD280" s="340"/>
      <c r="BE280" s="333"/>
      <c r="BF280" s="334"/>
      <c r="BG280" s="334"/>
      <c r="BH280" s="334"/>
      <c r="BI280" s="338"/>
      <c r="BJ280" s="339"/>
      <c r="BK280" s="339"/>
      <c r="BL280" s="339"/>
      <c r="BM280" s="339"/>
      <c r="BN280" s="340"/>
      <c r="BO280" s="333"/>
      <c r="BP280" s="334"/>
      <c r="BQ280" s="334"/>
      <c r="BR280" s="334"/>
      <c r="BS280" s="338"/>
      <c r="BT280" s="339"/>
      <c r="BU280" s="339"/>
      <c r="BV280" s="339"/>
      <c r="BW280" s="339"/>
      <c r="BX280" s="340"/>
    </row>
    <row r="281" spans="1:76" x14ac:dyDescent="0.45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7"/>
      <c r="S281" s="341"/>
      <c r="T281" s="342"/>
      <c r="U281" s="342"/>
      <c r="V281" s="342"/>
      <c r="W281" s="343"/>
      <c r="X281" s="341"/>
      <c r="Y281" s="342"/>
      <c r="Z281" s="342"/>
      <c r="AA281" s="342"/>
      <c r="AB281" s="343"/>
      <c r="AC281" s="347"/>
      <c r="AD281" s="348"/>
      <c r="AE281" s="351">
        <f t="shared" ref="AE281" si="488">TRUNC(S281*X281,0)</f>
        <v>0</v>
      </c>
      <c r="AF281" s="352"/>
      <c r="AG281" s="352"/>
      <c r="AH281" s="352"/>
      <c r="AI281" s="352"/>
      <c r="AJ281" s="352"/>
      <c r="AK281" s="331"/>
      <c r="AL281" s="332"/>
      <c r="AM281" s="332"/>
      <c r="AN281" s="332"/>
      <c r="AO281" s="335" t="str">
        <f t="shared" ref="AO281" si="489">IF(AK281="","",TRUNC($X281*AK281,0))</f>
        <v/>
      </c>
      <c r="AP281" s="336"/>
      <c r="AQ281" s="336"/>
      <c r="AR281" s="336"/>
      <c r="AS281" s="336"/>
      <c r="AT281" s="337"/>
      <c r="AU281" s="331"/>
      <c r="AV281" s="332"/>
      <c r="AW281" s="332"/>
      <c r="AX281" s="332"/>
      <c r="AY281" s="335" t="str">
        <f t="shared" ref="AY281" si="490">IF(AU281="","",TRUNC($X281*AU281,0))</f>
        <v/>
      </c>
      <c r="AZ281" s="336"/>
      <c r="BA281" s="336"/>
      <c r="BB281" s="336"/>
      <c r="BC281" s="336"/>
      <c r="BD281" s="337"/>
      <c r="BE281" s="331"/>
      <c r="BF281" s="332"/>
      <c r="BG281" s="332"/>
      <c r="BH281" s="332"/>
      <c r="BI281" s="335" t="str">
        <f t="shared" ref="BI281" si="491">IF(BE281="","",TRUNC($X281*BE281,0))</f>
        <v/>
      </c>
      <c r="BJ281" s="336"/>
      <c r="BK281" s="336"/>
      <c r="BL281" s="336"/>
      <c r="BM281" s="336"/>
      <c r="BN281" s="337"/>
      <c r="BO281" s="331"/>
      <c r="BP281" s="332"/>
      <c r="BQ281" s="332"/>
      <c r="BR281" s="332"/>
      <c r="BS281" s="335" t="str">
        <f t="shared" ref="BS281" si="492">IF(BO281="","",TRUNC($X281*BO281,0))</f>
        <v/>
      </c>
      <c r="BT281" s="336"/>
      <c r="BU281" s="336"/>
      <c r="BV281" s="336"/>
      <c r="BW281" s="336"/>
      <c r="BX281" s="337"/>
    </row>
    <row r="282" spans="1:76" x14ac:dyDescent="0.45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30"/>
      <c r="S282" s="344"/>
      <c r="T282" s="345"/>
      <c r="U282" s="345"/>
      <c r="V282" s="345"/>
      <c r="W282" s="346"/>
      <c r="X282" s="344"/>
      <c r="Y282" s="345"/>
      <c r="Z282" s="345"/>
      <c r="AA282" s="345"/>
      <c r="AB282" s="346"/>
      <c r="AC282" s="349"/>
      <c r="AD282" s="350"/>
      <c r="AE282" s="353"/>
      <c r="AF282" s="354"/>
      <c r="AG282" s="354"/>
      <c r="AH282" s="354"/>
      <c r="AI282" s="354"/>
      <c r="AJ282" s="354"/>
      <c r="AK282" s="333"/>
      <c r="AL282" s="334"/>
      <c r="AM282" s="334"/>
      <c r="AN282" s="334"/>
      <c r="AO282" s="338"/>
      <c r="AP282" s="339"/>
      <c r="AQ282" s="339"/>
      <c r="AR282" s="339"/>
      <c r="AS282" s="339"/>
      <c r="AT282" s="340"/>
      <c r="AU282" s="333"/>
      <c r="AV282" s="334"/>
      <c r="AW282" s="334"/>
      <c r="AX282" s="334"/>
      <c r="AY282" s="338"/>
      <c r="AZ282" s="339"/>
      <c r="BA282" s="339"/>
      <c r="BB282" s="339"/>
      <c r="BC282" s="339"/>
      <c r="BD282" s="340"/>
      <c r="BE282" s="333"/>
      <c r="BF282" s="334"/>
      <c r="BG282" s="334"/>
      <c r="BH282" s="334"/>
      <c r="BI282" s="338"/>
      <c r="BJ282" s="339"/>
      <c r="BK282" s="339"/>
      <c r="BL282" s="339"/>
      <c r="BM282" s="339"/>
      <c r="BN282" s="340"/>
      <c r="BO282" s="333"/>
      <c r="BP282" s="334"/>
      <c r="BQ282" s="334"/>
      <c r="BR282" s="334"/>
      <c r="BS282" s="338"/>
      <c r="BT282" s="339"/>
      <c r="BU282" s="339"/>
      <c r="BV282" s="339"/>
      <c r="BW282" s="339"/>
      <c r="BX282" s="340"/>
    </row>
    <row r="283" spans="1:76" x14ac:dyDescent="0.45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7"/>
      <c r="S283" s="341"/>
      <c r="T283" s="342"/>
      <c r="U283" s="342"/>
      <c r="V283" s="342"/>
      <c r="W283" s="343"/>
      <c r="X283" s="341"/>
      <c r="Y283" s="342"/>
      <c r="Z283" s="342"/>
      <c r="AA283" s="342"/>
      <c r="AB283" s="343"/>
      <c r="AC283" s="347"/>
      <c r="AD283" s="348"/>
      <c r="AE283" s="351">
        <f t="shared" ref="AE283" si="493">TRUNC(S283*X283,0)</f>
        <v>0</v>
      </c>
      <c r="AF283" s="352"/>
      <c r="AG283" s="352"/>
      <c r="AH283" s="352"/>
      <c r="AI283" s="352"/>
      <c r="AJ283" s="352"/>
      <c r="AK283" s="331"/>
      <c r="AL283" s="332"/>
      <c r="AM283" s="332"/>
      <c r="AN283" s="332"/>
      <c r="AO283" s="335" t="str">
        <f t="shared" ref="AO283" si="494">IF(AK283="","",TRUNC($X283*AK283,0))</f>
        <v/>
      </c>
      <c r="AP283" s="336"/>
      <c r="AQ283" s="336"/>
      <c r="AR283" s="336"/>
      <c r="AS283" s="336"/>
      <c r="AT283" s="337"/>
      <c r="AU283" s="331"/>
      <c r="AV283" s="332"/>
      <c r="AW283" s="332"/>
      <c r="AX283" s="332"/>
      <c r="AY283" s="335" t="str">
        <f t="shared" ref="AY283" si="495">IF(AU283="","",TRUNC($X283*AU283,0))</f>
        <v/>
      </c>
      <c r="AZ283" s="336"/>
      <c r="BA283" s="336"/>
      <c r="BB283" s="336"/>
      <c r="BC283" s="336"/>
      <c r="BD283" s="337"/>
      <c r="BE283" s="331"/>
      <c r="BF283" s="332"/>
      <c r="BG283" s="332"/>
      <c r="BH283" s="332"/>
      <c r="BI283" s="335" t="str">
        <f t="shared" ref="BI283" si="496">IF(BE283="","",TRUNC($X283*BE283,0))</f>
        <v/>
      </c>
      <c r="BJ283" s="336"/>
      <c r="BK283" s="336"/>
      <c r="BL283" s="336"/>
      <c r="BM283" s="336"/>
      <c r="BN283" s="337"/>
      <c r="BO283" s="331"/>
      <c r="BP283" s="332"/>
      <c r="BQ283" s="332"/>
      <c r="BR283" s="332"/>
      <c r="BS283" s="335" t="str">
        <f t="shared" ref="BS283" si="497">IF(BO283="","",TRUNC($X283*BO283,0))</f>
        <v/>
      </c>
      <c r="BT283" s="336"/>
      <c r="BU283" s="336"/>
      <c r="BV283" s="336"/>
      <c r="BW283" s="336"/>
      <c r="BX283" s="337"/>
    </row>
    <row r="284" spans="1:76" x14ac:dyDescent="0.45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30"/>
      <c r="S284" s="344"/>
      <c r="T284" s="345"/>
      <c r="U284" s="345"/>
      <c r="V284" s="345"/>
      <c r="W284" s="346"/>
      <c r="X284" s="344"/>
      <c r="Y284" s="345"/>
      <c r="Z284" s="345"/>
      <c r="AA284" s="345"/>
      <c r="AB284" s="346"/>
      <c r="AC284" s="349"/>
      <c r="AD284" s="350"/>
      <c r="AE284" s="353"/>
      <c r="AF284" s="354"/>
      <c r="AG284" s="354"/>
      <c r="AH284" s="354"/>
      <c r="AI284" s="354"/>
      <c r="AJ284" s="354"/>
      <c r="AK284" s="333"/>
      <c r="AL284" s="334"/>
      <c r="AM284" s="334"/>
      <c r="AN284" s="334"/>
      <c r="AO284" s="338"/>
      <c r="AP284" s="339"/>
      <c r="AQ284" s="339"/>
      <c r="AR284" s="339"/>
      <c r="AS284" s="339"/>
      <c r="AT284" s="340"/>
      <c r="AU284" s="333"/>
      <c r="AV284" s="334"/>
      <c r="AW284" s="334"/>
      <c r="AX284" s="334"/>
      <c r="AY284" s="338"/>
      <c r="AZ284" s="339"/>
      <c r="BA284" s="339"/>
      <c r="BB284" s="339"/>
      <c r="BC284" s="339"/>
      <c r="BD284" s="340"/>
      <c r="BE284" s="333"/>
      <c r="BF284" s="334"/>
      <c r="BG284" s="334"/>
      <c r="BH284" s="334"/>
      <c r="BI284" s="338"/>
      <c r="BJ284" s="339"/>
      <c r="BK284" s="339"/>
      <c r="BL284" s="339"/>
      <c r="BM284" s="339"/>
      <c r="BN284" s="340"/>
      <c r="BO284" s="333"/>
      <c r="BP284" s="334"/>
      <c r="BQ284" s="334"/>
      <c r="BR284" s="334"/>
      <c r="BS284" s="338"/>
      <c r="BT284" s="339"/>
      <c r="BU284" s="339"/>
      <c r="BV284" s="339"/>
      <c r="BW284" s="339"/>
      <c r="BX284" s="340"/>
    </row>
    <row r="285" spans="1:76" x14ac:dyDescent="0.45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7"/>
      <c r="S285" s="341"/>
      <c r="T285" s="342"/>
      <c r="U285" s="342"/>
      <c r="V285" s="342"/>
      <c r="W285" s="343"/>
      <c r="X285" s="341"/>
      <c r="Y285" s="342"/>
      <c r="Z285" s="342"/>
      <c r="AA285" s="342"/>
      <c r="AB285" s="343"/>
      <c r="AC285" s="347"/>
      <c r="AD285" s="348"/>
      <c r="AE285" s="351">
        <f t="shared" ref="AE285" si="498">TRUNC(S285*X285,0)</f>
        <v>0</v>
      </c>
      <c r="AF285" s="352"/>
      <c r="AG285" s="352"/>
      <c r="AH285" s="352"/>
      <c r="AI285" s="352"/>
      <c r="AJ285" s="352"/>
      <c r="AK285" s="331"/>
      <c r="AL285" s="332"/>
      <c r="AM285" s="332"/>
      <c r="AN285" s="332"/>
      <c r="AO285" s="335" t="str">
        <f t="shared" ref="AO285" si="499">IF(AK285="","",TRUNC($X285*AK285,0))</f>
        <v/>
      </c>
      <c r="AP285" s="336"/>
      <c r="AQ285" s="336"/>
      <c r="AR285" s="336"/>
      <c r="AS285" s="336"/>
      <c r="AT285" s="337"/>
      <c r="AU285" s="331"/>
      <c r="AV285" s="332"/>
      <c r="AW285" s="332"/>
      <c r="AX285" s="332"/>
      <c r="AY285" s="335" t="str">
        <f t="shared" ref="AY285" si="500">IF(AU285="","",TRUNC($X285*AU285,0))</f>
        <v/>
      </c>
      <c r="AZ285" s="336"/>
      <c r="BA285" s="336"/>
      <c r="BB285" s="336"/>
      <c r="BC285" s="336"/>
      <c r="BD285" s="337"/>
      <c r="BE285" s="331"/>
      <c r="BF285" s="332"/>
      <c r="BG285" s="332"/>
      <c r="BH285" s="332"/>
      <c r="BI285" s="335" t="str">
        <f t="shared" ref="BI285" si="501">IF(BE285="","",TRUNC($X285*BE285,0))</f>
        <v/>
      </c>
      <c r="BJ285" s="336"/>
      <c r="BK285" s="336"/>
      <c r="BL285" s="336"/>
      <c r="BM285" s="336"/>
      <c r="BN285" s="337"/>
      <c r="BO285" s="331"/>
      <c r="BP285" s="332"/>
      <c r="BQ285" s="332"/>
      <c r="BR285" s="332"/>
      <c r="BS285" s="335" t="str">
        <f t="shared" ref="BS285" si="502">IF(BO285="","",TRUNC($X285*BO285,0))</f>
        <v/>
      </c>
      <c r="BT285" s="336"/>
      <c r="BU285" s="336"/>
      <c r="BV285" s="336"/>
      <c r="BW285" s="336"/>
      <c r="BX285" s="337"/>
    </row>
    <row r="286" spans="1:76" x14ac:dyDescent="0.45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30"/>
      <c r="S286" s="344"/>
      <c r="T286" s="345"/>
      <c r="U286" s="345"/>
      <c r="V286" s="345"/>
      <c r="W286" s="346"/>
      <c r="X286" s="344"/>
      <c r="Y286" s="345"/>
      <c r="Z286" s="345"/>
      <c r="AA286" s="345"/>
      <c r="AB286" s="346"/>
      <c r="AC286" s="349"/>
      <c r="AD286" s="350"/>
      <c r="AE286" s="353"/>
      <c r="AF286" s="354"/>
      <c r="AG286" s="354"/>
      <c r="AH286" s="354"/>
      <c r="AI286" s="354"/>
      <c r="AJ286" s="354"/>
      <c r="AK286" s="333"/>
      <c r="AL286" s="334"/>
      <c r="AM286" s="334"/>
      <c r="AN286" s="334"/>
      <c r="AO286" s="338"/>
      <c r="AP286" s="339"/>
      <c r="AQ286" s="339"/>
      <c r="AR286" s="339"/>
      <c r="AS286" s="339"/>
      <c r="AT286" s="340"/>
      <c r="AU286" s="333"/>
      <c r="AV286" s="334"/>
      <c r="AW286" s="334"/>
      <c r="AX286" s="334"/>
      <c r="AY286" s="338"/>
      <c r="AZ286" s="339"/>
      <c r="BA286" s="339"/>
      <c r="BB286" s="339"/>
      <c r="BC286" s="339"/>
      <c r="BD286" s="340"/>
      <c r="BE286" s="333"/>
      <c r="BF286" s="334"/>
      <c r="BG286" s="334"/>
      <c r="BH286" s="334"/>
      <c r="BI286" s="338"/>
      <c r="BJ286" s="339"/>
      <c r="BK286" s="339"/>
      <c r="BL286" s="339"/>
      <c r="BM286" s="339"/>
      <c r="BN286" s="340"/>
      <c r="BO286" s="333"/>
      <c r="BP286" s="334"/>
      <c r="BQ286" s="334"/>
      <c r="BR286" s="334"/>
      <c r="BS286" s="338"/>
      <c r="BT286" s="339"/>
      <c r="BU286" s="339"/>
      <c r="BV286" s="339"/>
      <c r="BW286" s="339"/>
      <c r="BX286" s="340"/>
    </row>
    <row r="287" spans="1:76" x14ac:dyDescent="0.45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7"/>
      <c r="S287" s="341"/>
      <c r="T287" s="342"/>
      <c r="U287" s="342"/>
      <c r="V287" s="342"/>
      <c r="W287" s="343"/>
      <c r="X287" s="341"/>
      <c r="Y287" s="342"/>
      <c r="Z287" s="342"/>
      <c r="AA287" s="342"/>
      <c r="AB287" s="343"/>
      <c r="AC287" s="347"/>
      <c r="AD287" s="348"/>
      <c r="AE287" s="351">
        <f t="shared" ref="AE287" si="503">TRUNC(S287*X287,0)</f>
        <v>0</v>
      </c>
      <c r="AF287" s="352"/>
      <c r="AG287" s="352"/>
      <c r="AH287" s="352"/>
      <c r="AI287" s="352"/>
      <c r="AJ287" s="352"/>
      <c r="AK287" s="331"/>
      <c r="AL287" s="332"/>
      <c r="AM287" s="332"/>
      <c r="AN287" s="332"/>
      <c r="AO287" s="335" t="str">
        <f t="shared" ref="AO287" si="504">IF(AK287="","",TRUNC($X287*AK287,0))</f>
        <v/>
      </c>
      <c r="AP287" s="336"/>
      <c r="AQ287" s="336"/>
      <c r="AR287" s="336"/>
      <c r="AS287" s="336"/>
      <c r="AT287" s="337"/>
      <c r="AU287" s="331"/>
      <c r="AV287" s="332"/>
      <c r="AW287" s="332"/>
      <c r="AX287" s="332"/>
      <c r="AY287" s="335" t="str">
        <f t="shared" ref="AY287" si="505">IF(AU287="","",TRUNC($X287*AU287,0))</f>
        <v/>
      </c>
      <c r="AZ287" s="336"/>
      <c r="BA287" s="336"/>
      <c r="BB287" s="336"/>
      <c r="BC287" s="336"/>
      <c r="BD287" s="337"/>
      <c r="BE287" s="331"/>
      <c r="BF287" s="332"/>
      <c r="BG287" s="332"/>
      <c r="BH287" s="332"/>
      <c r="BI287" s="335" t="str">
        <f t="shared" ref="BI287" si="506">IF(BE287="","",TRUNC($X287*BE287,0))</f>
        <v/>
      </c>
      <c r="BJ287" s="336"/>
      <c r="BK287" s="336"/>
      <c r="BL287" s="336"/>
      <c r="BM287" s="336"/>
      <c r="BN287" s="337"/>
      <c r="BO287" s="331"/>
      <c r="BP287" s="332"/>
      <c r="BQ287" s="332"/>
      <c r="BR287" s="332"/>
      <c r="BS287" s="335" t="str">
        <f t="shared" ref="BS287" si="507">IF(BO287="","",TRUNC($X287*BO287,0))</f>
        <v/>
      </c>
      <c r="BT287" s="336"/>
      <c r="BU287" s="336"/>
      <c r="BV287" s="336"/>
      <c r="BW287" s="336"/>
      <c r="BX287" s="337"/>
    </row>
    <row r="288" spans="1:76" x14ac:dyDescent="0.45">
      <c r="A288" s="2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30"/>
      <c r="S288" s="344"/>
      <c r="T288" s="345"/>
      <c r="U288" s="345"/>
      <c r="V288" s="345"/>
      <c r="W288" s="346"/>
      <c r="X288" s="344"/>
      <c r="Y288" s="345"/>
      <c r="Z288" s="345"/>
      <c r="AA288" s="345"/>
      <c r="AB288" s="346"/>
      <c r="AC288" s="349"/>
      <c r="AD288" s="350"/>
      <c r="AE288" s="353"/>
      <c r="AF288" s="354"/>
      <c r="AG288" s="354"/>
      <c r="AH288" s="354"/>
      <c r="AI288" s="354"/>
      <c r="AJ288" s="354"/>
      <c r="AK288" s="333"/>
      <c r="AL288" s="334"/>
      <c r="AM288" s="334"/>
      <c r="AN288" s="334"/>
      <c r="AO288" s="338"/>
      <c r="AP288" s="339"/>
      <c r="AQ288" s="339"/>
      <c r="AR288" s="339"/>
      <c r="AS288" s="339"/>
      <c r="AT288" s="340"/>
      <c r="AU288" s="333"/>
      <c r="AV288" s="334"/>
      <c r="AW288" s="334"/>
      <c r="AX288" s="334"/>
      <c r="AY288" s="338"/>
      <c r="AZ288" s="339"/>
      <c r="BA288" s="339"/>
      <c r="BB288" s="339"/>
      <c r="BC288" s="339"/>
      <c r="BD288" s="340"/>
      <c r="BE288" s="333"/>
      <c r="BF288" s="334"/>
      <c r="BG288" s="334"/>
      <c r="BH288" s="334"/>
      <c r="BI288" s="338"/>
      <c r="BJ288" s="339"/>
      <c r="BK288" s="339"/>
      <c r="BL288" s="339"/>
      <c r="BM288" s="339"/>
      <c r="BN288" s="340"/>
      <c r="BO288" s="333"/>
      <c r="BP288" s="334"/>
      <c r="BQ288" s="334"/>
      <c r="BR288" s="334"/>
      <c r="BS288" s="338"/>
      <c r="BT288" s="339"/>
      <c r="BU288" s="339"/>
      <c r="BV288" s="339"/>
      <c r="BW288" s="339"/>
      <c r="BX288" s="340"/>
    </row>
    <row r="289" spans="1:76" x14ac:dyDescent="0.45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7"/>
      <c r="S289" s="341"/>
      <c r="T289" s="342"/>
      <c r="U289" s="342"/>
      <c r="V289" s="342"/>
      <c r="W289" s="343"/>
      <c r="X289" s="341"/>
      <c r="Y289" s="342"/>
      <c r="Z289" s="342"/>
      <c r="AA289" s="342"/>
      <c r="AB289" s="343"/>
      <c r="AC289" s="347"/>
      <c r="AD289" s="348"/>
      <c r="AE289" s="351">
        <f t="shared" ref="AE289" si="508">TRUNC(S289*X289,0)</f>
        <v>0</v>
      </c>
      <c r="AF289" s="352"/>
      <c r="AG289" s="352"/>
      <c r="AH289" s="352"/>
      <c r="AI289" s="352"/>
      <c r="AJ289" s="352"/>
      <c r="AK289" s="331"/>
      <c r="AL289" s="332"/>
      <c r="AM289" s="332"/>
      <c r="AN289" s="332"/>
      <c r="AO289" s="335" t="str">
        <f t="shared" ref="AO289" si="509">IF(AK289="","",TRUNC($X289*AK289,0))</f>
        <v/>
      </c>
      <c r="AP289" s="336"/>
      <c r="AQ289" s="336"/>
      <c r="AR289" s="336"/>
      <c r="AS289" s="336"/>
      <c r="AT289" s="337"/>
      <c r="AU289" s="331"/>
      <c r="AV289" s="332"/>
      <c r="AW289" s="332"/>
      <c r="AX289" s="332"/>
      <c r="AY289" s="335" t="str">
        <f t="shared" ref="AY289" si="510">IF(AU289="","",TRUNC($X289*AU289,0))</f>
        <v/>
      </c>
      <c r="AZ289" s="336"/>
      <c r="BA289" s="336"/>
      <c r="BB289" s="336"/>
      <c r="BC289" s="336"/>
      <c r="BD289" s="337"/>
      <c r="BE289" s="331"/>
      <c r="BF289" s="332"/>
      <c r="BG289" s="332"/>
      <c r="BH289" s="332"/>
      <c r="BI289" s="335" t="str">
        <f t="shared" ref="BI289" si="511">IF(BE289="","",TRUNC($X289*BE289,0))</f>
        <v/>
      </c>
      <c r="BJ289" s="336"/>
      <c r="BK289" s="336"/>
      <c r="BL289" s="336"/>
      <c r="BM289" s="336"/>
      <c r="BN289" s="337"/>
      <c r="BO289" s="331"/>
      <c r="BP289" s="332"/>
      <c r="BQ289" s="332"/>
      <c r="BR289" s="332"/>
      <c r="BS289" s="335" t="str">
        <f t="shared" ref="BS289" si="512">IF(BO289="","",TRUNC($X289*BO289,0))</f>
        <v/>
      </c>
      <c r="BT289" s="336"/>
      <c r="BU289" s="336"/>
      <c r="BV289" s="336"/>
      <c r="BW289" s="336"/>
      <c r="BX289" s="337"/>
    </row>
    <row r="290" spans="1:76" x14ac:dyDescent="0.45">
      <c r="A290" s="28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30"/>
      <c r="S290" s="344"/>
      <c r="T290" s="345"/>
      <c r="U290" s="345"/>
      <c r="V290" s="345"/>
      <c r="W290" s="346"/>
      <c r="X290" s="344"/>
      <c r="Y290" s="345"/>
      <c r="Z290" s="345"/>
      <c r="AA290" s="345"/>
      <c r="AB290" s="346"/>
      <c r="AC290" s="349"/>
      <c r="AD290" s="350"/>
      <c r="AE290" s="353"/>
      <c r="AF290" s="354"/>
      <c r="AG290" s="354"/>
      <c r="AH290" s="354"/>
      <c r="AI290" s="354"/>
      <c r="AJ290" s="354"/>
      <c r="AK290" s="333"/>
      <c r="AL290" s="334"/>
      <c r="AM290" s="334"/>
      <c r="AN290" s="334"/>
      <c r="AO290" s="338"/>
      <c r="AP290" s="339"/>
      <c r="AQ290" s="339"/>
      <c r="AR290" s="339"/>
      <c r="AS290" s="339"/>
      <c r="AT290" s="340"/>
      <c r="AU290" s="333"/>
      <c r="AV290" s="334"/>
      <c r="AW290" s="334"/>
      <c r="AX290" s="334"/>
      <c r="AY290" s="338"/>
      <c r="AZ290" s="339"/>
      <c r="BA290" s="339"/>
      <c r="BB290" s="339"/>
      <c r="BC290" s="339"/>
      <c r="BD290" s="340"/>
      <c r="BE290" s="333"/>
      <c r="BF290" s="334"/>
      <c r="BG290" s="334"/>
      <c r="BH290" s="334"/>
      <c r="BI290" s="338"/>
      <c r="BJ290" s="339"/>
      <c r="BK290" s="339"/>
      <c r="BL290" s="339"/>
      <c r="BM290" s="339"/>
      <c r="BN290" s="340"/>
      <c r="BO290" s="333"/>
      <c r="BP290" s="334"/>
      <c r="BQ290" s="334"/>
      <c r="BR290" s="334"/>
      <c r="BS290" s="338"/>
      <c r="BT290" s="339"/>
      <c r="BU290" s="339"/>
      <c r="BV290" s="339"/>
      <c r="BW290" s="339"/>
      <c r="BX290" s="340"/>
    </row>
    <row r="291" spans="1:76" x14ac:dyDescent="0.45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7"/>
      <c r="S291" s="341"/>
      <c r="T291" s="342"/>
      <c r="U291" s="342"/>
      <c r="V291" s="342"/>
      <c r="W291" s="343"/>
      <c r="X291" s="341"/>
      <c r="Y291" s="342"/>
      <c r="Z291" s="342"/>
      <c r="AA291" s="342"/>
      <c r="AB291" s="343"/>
      <c r="AC291" s="347"/>
      <c r="AD291" s="348"/>
      <c r="AE291" s="351">
        <f t="shared" ref="AE291" si="513">TRUNC(S291*X291,0)</f>
        <v>0</v>
      </c>
      <c r="AF291" s="352"/>
      <c r="AG291" s="352"/>
      <c r="AH291" s="352"/>
      <c r="AI291" s="352"/>
      <c r="AJ291" s="352"/>
      <c r="AK291" s="331"/>
      <c r="AL291" s="332"/>
      <c r="AM291" s="332"/>
      <c r="AN291" s="332"/>
      <c r="AO291" s="335" t="str">
        <f t="shared" ref="AO291" si="514">IF(AK291="","",TRUNC($X291*AK291,0))</f>
        <v/>
      </c>
      <c r="AP291" s="336"/>
      <c r="AQ291" s="336"/>
      <c r="AR291" s="336"/>
      <c r="AS291" s="336"/>
      <c r="AT291" s="337"/>
      <c r="AU291" s="331"/>
      <c r="AV291" s="332"/>
      <c r="AW291" s="332"/>
      <c r="AX291" s="332"/>
      <c r="AY291" s="335" t="str">
        <f t="shared" ref="AY291" si="515">IF(AU291="","",TRUNC($X291*AU291,0))</f>
        <v/>
      </c>
      <c r="AZ291" s="336"/>
      <c r="BA291" s="336"/>
      <c r="BB291" s="336"/>
      <c r="BC291" s="336"/>
      <c r="BD291" s="337"/>
      <c r="BE291" s="331"/>
      <c r="BF291" s="332"/>
      <c r="BG291" s="332"/>
      <c r="BH291" s="332"/>
      <c r="BI291" s="335" t="str">
        <f t="shared" ref="BI291" si="516">IF(BE291="","",TRUNC($X291*BE291,0))</f>
        <v/>
      </c>
      <c r="BJ291" s="336"/>
      <c r="BK291" s="336"/>
      <c r="BL291" s="336"/>
      <c r="BM291" s="336"/>
      <c r="BN291" s="337"/>
      <c r="BO291" s="331"/>
      <c r="BP291" s="332"/>
      <c r="BQ291" s="332"/>
      <c r="BR291" s="332"/>
      <c r="BS291" s="335" t="str">
        <f t="shared" ref="BS291" si="517">IF(BO291="","",TRUNC($X291*BO291,0))</f>
        <v/>
      </c>
      <c r="BT291" s="336"/>
      <c r="BU291" s="336"/>
      <c r="BV291" s="336"/>
      <c r="BW291" s="336"/>
      <c r="BX291" s="337"/>
    </row>
    <row r="292" spans="1:76" x14ac:dyDescent="0.45">
      <c r="A292" s="28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30"/>
      <c r="S292" s="344"/>
      <c r="T292" s="345"/>
      <c r="U292" s="345"/>
      <c r="V292" s="345"/>
      <c r="W292" s="346"/>
      <c r="X292" s="344"/>
      <c r="Y292" s="345"/>
      <c r="Z292" s="345"/>
      <c r="AA292" s="345"/>
      <c r="AB292" s="346"/>
      <c r="AC292" s="349"/>
      <c r="AD292" s="350"/>
      <c r="AE292" s="353"/>
      <c r="AF292" s="354"/>
      <c r="AG292" s="354"/>
      <c r="AH292" s="354"/>
      <c r="AI292" s="354"/>
      <c r="AJ292" s="354"/>
      <c r="AK292" s="333"/>
      <c r="AL292" s="334"/>
      <c r="AM292" s="334"/>
      <c r="AN292" s="334"/>
      <c r="AO292" s="338"/>
      <c r="AP292" s="339"/>
      <c r="AQ292" s="339"/>
      <c r="AR292" s="339"/>
      <c r="AS292" s="339"/>
      <c r="AT292" s="340"/>
      <c r="AU292" s="333"/>
      <c r="AV292" s="334"/>
      <c r="AW292" s="334"/>
      <c r="AX292" s="334"/>
      <c r="AY292" s="338"/>
      <c r="AZ292" s="339"/>
      <c r="BA292" s="339"/>
      <c r="BB292" s="339"/>
      <c r="BC292" s="339"/>
      <c r="BD292" s="340"/>
      <c r="BE292" s="333"/>
      <c r="BF292" s="334"/>
      <c r="BG292" s="334"/>
      <c r="BH292" s="334"/>
      <c r="BI292" s="338"/>
      <c r="BJ292" s="339"/>
      <c r="BK292" s="339"/>
      <c r="BL292" s="339"/>
      <c r="BM292" s="339"/>
      <c r="BN292" s="340"/>
      <c r="BO292" s="333"/>
      <c r="BP292" s="334"/>
      <c r="BQ292" s="334"/>
      <c r="BR292" s="334"/>
      <c r="BS292" s="338"/>
      <c r="BT292" s="339"/>
      <c r="BU292" s="339"/>
      <c r="BV292" s="339"/>
      <c r="BW292" s="339"/>
      <c r="BX292" s="340"/>
    </row>
    <row r="293" spans="1:76" x14ac:dyDescent="0.45">
      <c r="A293" s="395" t="s">
        <v>100</v>
      </c>
      <c r="B293" s="396"/>
      <c r="C293" s="396"/>
      <c r="D293" s="396"/>
      <c r="E293" s="396"/>
      <c r="F293" s="396"/>
      <c r="G293" s="396"/>
      <c r="H293" s="396"/>
      <c r="I293" s="396"/>
      <c r="J293" s="396"/>
      <c r="K293" s="396"/>
      <c r="L293" s="396"/>
      <c r="M293" s="396"/>
      <c r="N293" s="396"/>
      <c r="O293" s="396"/>
      <c r="P293" s="396"/>
      <c r="Q293" s="396"/>
      <c r="R293" s="397"/>
      <c r="S293" s="401"/>
      <c r="T293" s="402"/>
      <c r="U293" s="402"/>
      <c r="V293" s="402"/>
      <c r="W293" s="403"/>
      <c r="X293" s="407"/>
      <c r="Y293" s="408"/>
      <c r="Z293" s="408"/>
      <c r="AA293" s="408"/>
      <c r="AB293" s="409"/>
      <c r="AC293" s="385"/>
      <c r="AD293" s="386"/>
      <c r="AE293" s="335">
        <f>SUM(AE265:AJ292)</f>
        <v>0</v>
      </c>
      <c r="AF293" s="336"/>
      <c r="AG293" s="336"/>
      <c r="AH293" s="336"/>
      <c r="AI293" s="336"/>
      <c r="AJ293" s="336"/>
      <c r="AK293" s="389"/>
      <c r="AL293" s="390"/>
      <c r="AM293" s="390"/>
      <c r="AN293" s="391"/>
      <c r="AO293" s="335">
        <f>SUM(AO265:AT292)</f>
        <v>0</v>
      </c>
      <c r="AP293" s="336"/>
      <c r="AQ293" s="336"/>
      <c r="AR293" s="336"/>
      <c r="AS293" s="336"/>
      <c r="AT293" s="336"/>
      <c r="AU293" s="355"/>
      <c r="AV293" s="356"/>
      <c r="AW293" s="356"/>
      <c r="AX293" s="357"/>
      <c r="AY293" s="335">
        <f>SUM(AY265:BD292)</f>
        <v>0</v>
      </c>
      <c r="AZ293" s="336"/>
      <c r="BA293" s="336"/>
      <c r="BB293" s="336"/>
      <c r="BC293" s="336"/>
      <c r="BD293" s="336"/>
      <c r="BE293" s="355"/>
      <c r="BF293" s="356"/>
      <c r="BG293" s="356"/>
      <c r="BH293" s="357"/>
      <c r="BI293" s="335">
        <f>SUM(BI265:BN292)</f>
        <v>0</v>
      </c>
      <c r="BJ293" s="336"/>
      <c r="BK293" s="336"/>
      <c r="BL293" s="336"/>
      <c r="BM293" s="336"/>
      <c r="BN293" s="336"/>
      <c r="BO293" s="355"/>
      <c r="BP293" s="356"/>
      <c r="BQ293" s="356"/>
      <c r="BR293" s="357"/>
      <c r="BS293" s="335">
        <f>SUM(BS265:BX292)</f>
        <v>0</v>
      </c>
      <c r="BT293" s="336"/>
      <c r="BU293" s="336"/>
      <c r="BV293" s="336"/>
      <c r="BW293" s="336"/>
      <c r="BX293" s="337"/>
    </row>
    <row r="294" spans="1:76" x14ac:dyDescent="0.45">
      <c r="A294" s="398"/>
      <c r="B294" s="399"/>
      <c r="C294" s="399"/>
      <c r="D294" s="399"/>
      <c r="E294" s="399"/>
      <c r="F294" s="399"/>
      <c r="G294" s="399"/>
      <c r="H294" s="399"/>
      <c r="I294" s="399"/>
      <c r="J294" s="399"/>
      <c r="K294" s="399"/>
      <c r="L294" s="399"/>
      <c r="M294" s="399"/>
      <c r="N294" s="399"/>
      <c r="O294" s="399"/>
      <c r="P294" s="399"/>
      <c r="Q294" s="399"/>
      <c r="R294" s="400"/>
      <c r="S294" s="404"/>
      <c r="T294" s="405"/>
      <c r="U294" s="405"/>
      <c r="V294" s="405"/>
      <c r="W294" s="406"/>
      <c r="X294" s="410"/>
      <c r="Y294" s="411"/>
      <c r="Z294" s="411"/>
      <c r="AA294" s="411"/>
      <c r="AB294" s="412"/>
      <c r="AC294" s="387"/>
      <c r="AD294" s="388"/>
      <c r="AE294" s="338"/>
      <c r="AF294" s="339"/>
      <c r="AG294" s="339"/>
      <c r="AH294" s="339"/>
      <c r="AI294" s="339"/>
      <c r="AJ294" s="339"/>
      <c r="AK294" s="392"/>
      <c r="AL294" s="393"/>
      <c r="AM294" s="393"/>
      <c r="AN294" s="394"/>
      <c r="AO294" s="338"/>
      <c r="AP294" s="339"/>
      <c r="AQ294" s="339"/>
      <c r="AR294" s="339"/>
      <c r="AS294" s="339"/>
      <c r="AT294" s="339"/>
      <c r="AU294" s="358"/>
      <c r="AV294" s="359"/>
      <c r="AW294" s="359"/>
      <c r="AX294" s="360"/>
      <c r="AY294" s="338"/>
      <c r="AZ294" s="339"/>
      <c r="BA294" s="339"/>
      <c r="BB294" s="339"/>
      <c r="BC294" s="339"/>
      <c r="BD294" s="339"/>
      <c r="BE294" s="358"/>
      <c r="BF294" s="359"/>
      <c r="BG294" s="359"/>
      <c r="BH294" s="360"/>
      <c r="BI294" s="338"/>
      <c r="BJ294" s="339"/>
      <c r="BK294" s="339"/>
      <c r="BL294" s="339"/>
      <c r="BM294" s="339"/>
      <c r="BN294" s="339"/>
      <c r="BO294" s="358"/>
      <c r="BP294" s="359"/>
      <c r="BQ294" s="359"/>
      <c r="BR294" s="360"/>
      <c r="BS294" s="338"/>
      <c r="BT294" s="339"/>
      <c r="BU294" s="339"/>
      <c r="BV294" s="339"/>
      <c r="BW294" s="339"/>
      <c r="BX294" s="340"/>
    </row>
    <row r="295" spans="1:76" x14ac:dyDescent="0.45">
      <c r="A295" s="367" t="s">
        <v>67</v>
      </c>
      <c r="B295" s="368"/>
      <c r="C295" s="368"/>
      <c r="D295" s="368"/>
      <c r="E295" s="368"/>
      <c r="F295" s="368"/>
      <c r="G295" s="368"/>
      <c r="H295" s="368"/>
      <c r="I295" s="368"/>
      <c r="J295" s="368"/>
      <c r="K295" s="368"/>
      <c r="L295" s="368"/>
      <c r="M295" s="368"/>
      <c r="N295" s="368"/>
      <c r="O295" s="368"/>
      <c r="P295" s="368"/>
      <c r="Q295" s="368"/>
      <c r="R295" s="369"/>
      <c r="S295" s="373"/>
      <c r="T295" s="374"/>
      <c r="U295" s="374"/>
      <c r="V295" s="374"/>
      <c r="W295" s="375"/>
      <c r="X295" s="379"/>
      <c r="Y295" s="380"/>
      <c r="Z295" s="380"/>
      <c r="AA295" s="380"/>
      <c r="AB295" s="381"/>
      <c r="AC295" s="385"/>
      <c r="AD295" s="386"/>
      <c r="AE295" s="361" t="str">
        <f ca="1">IF($A295="合 計",SUMIF(OFFSET($A$1,0,0,($BX260*37),1),"小　計",OFFSET(AE$1,0,0,($BX260*37),1)),"-")</f>
        <v>-</v>
      </c>
      <c r="AF295" s="362"/>
      <c r="AG295" s="362"/>
      <c r="AH295" s="362"/>
      <c r="AI295" s="362"/>
      <c r="AJ295" s="362"/>
      <c r="AK295" s="389"/>
      <c r="AL295" s="390"/>
      <c r="AM295" s="390"/>
      <c r="AN295" s="391"/>
      <c r="AO295" s="361" t="str">
        <f ca="1">IF($A295="合 計",SUMIF(OFFSET($A$1,0,0,($BX260*37),1),"小　計",OFFSET(AO$1,0,0,($BX260*37),1)),"-")</f>
        <v>-</v>
      </c>
      <c r="AP295" s="362"/>
      <c r="AQ295" s="362"/>
      <c r="AR295" s="362"/>
      <c r="AS295" s="362"/>
      <c r="AT295" s="362"/>
      <c r="AU295" s="355"/>
      <c r="AV295" s="356"/>
      <c r="AW295" s="356"/>
      <c r="AX295" s="357"/>
      <c r="AY295" s="361" t="str">
        <f ca="1">IF($A295="合 計",SUMIF(OFFSET($A$1,0,0,($BX260*37),1),"小　計",OFFSET(AY$1,0,0,($BX260*37),1)),"-")</f>
        <v>-</v>
      </c>
      <c r="AZ295" s="362"/>
      <c r="BA295" s="362"/>
      <c r="BB295" s="362"/>
      <c r="BC295" s="362"/>
      <c r="BD295" s="362"/>
      <c r="BE295" s="355"/>
      <c r="BF295" s="356"/>
      <c r="BG295" s="356"/>
      <c r="BH295" s="357"/>
      <c r="BI295" s="361" t="str">
        <f ca="1">IF($A295="合 計",SUMIF(OFFSET($A$1,0,0,($BX260*37),1),"小　計",OFFSET(BI$1,0,0,($BX260*37),1)),"-")</f>
        <v>-</v>
      </c>
      <c r="BJ295" s="362"/>
      <c r="BK295" s="362"/>
      <c r="BL295" s="362"/>
      <c r="BM295" s="362"/>
      <c r="BN295" s="362"/>
      <c r="BO295" s="355"/>
      <c r="BP295" s="356"/>
      <c r="BQ295" s="356"/>
      <c r="BR295" s="357"/>
      <c r="BS295" s="361" t="str">
        <f ca="1">IF($A295="合 計",SUMIF(OFFSET($A$1,0,0,($BX260*37),1),"小　計",OFFSET(BS$1,0,0,($BX260*37),1)),"-")</f>
        <v>-</v>
      </c>
      <c r="BT295" s="362"/>
      <c r="BU295" s="362"/>
      <c r="BV295" s="362"/>
      <c r="BW295" s="362"/>
      <c r="BX295" s="365"/>
    </row>
    <row r="296" spans="1:76" x14ac:dyDescent="0.45">
      <c r="A296" s="370"/>
      <c r="B296" s="371"/>
      <c r="C296" s="371"/>
      <c r="D296" s="371"/>
      <c r="E296" s="371"/>
      <c r="F296" s="371"/>
      <c r="G296" s="371"/>
      <c r="H296" s="371"/>
      <c r="I296" s="371"/>
      <c r="J296" s="371"/>
      <c r="K296" s="371"/>
      <c r="L296" s="371"/>
      <c r="M296" s="371"/>
      <c r="N296" s="371"/>
      <c r="O296" s="371"/>
      <c r="P296" s="371"/>
      <c r="Q296" s="371"/>
      <c r="R296" s="372"/>
      <c r="S296" s="376"/>
      <c r="T296" s="377"/>
      <c r="U296" s="377"/>
      <c r="V296" s="377"/>
      <c r="W296" s="378"/>
      <c r="X296" s="382"/>
      <c r="Y296" s="383"/>
      <c r="Z296" s="383"/>
      <c r="AA296" s="383"/>
      <c r="AB296" s="384"/>
      <c r="AC296" s="387"/>
      <c r="AD296" s="388"/>
      <c r="AE296" s="363"/>
      <c r="AF296" s="364"/>
      <c r="AG296" s="364"/>
      <c r="AH296" s="364"/>
      <c r="AI296" s="364"/>
      <c r="AJ296" s="364"/>
      <c r="AK296" s="392"/>
      <c r="AL296" s="393"/>
      <c r="AM296" s="393"/>
      <c r="AN296" s="394"/>
      <c r="AO296" s="363"/>
      <c r="AP296" s="364"/>
      <c r="AQ296" s="364"/>
      <c r="AR296" s="364"/>
      <c r="AS296" s="364"/>
      <c r="AT296" s="364"/>
      <c r="AU296" s="358"/>
      <c r="AV296" s="359"/>
      <c r="AW296" s="359"/>
      <c r="AX296" s="360"/>
      <c r="AY296" s="363"/>
      <c r="AZ296" s="364"/>
      <c r="BA296" s="364"/>
      <c r="BB296" s="364"/>
      <c r="BC296" s="364"/>
      <c r="BD296" s="364"/>
      <c r="BE296" s="358"/>
      <c r="BF296" s="359"/>
      <c r="BG296" s="359"/>
      <c r="BH296" s="360"/>
      <c r="BI296" s="363"/>
      <c r="BJ296" s="364"/>
      <c r="BK296" s="364"/>
      <c r="BL296" s="364"/>
      <c r="BM296" s="364"/>
      <c r="BN296" s="364"/>
      <c r="BO296" s="358"/>
      <c r="BP296" s="359"/>
      <c r="BQ296" s="359"/>
      <c r="BR296" s="360"/>
      <c r="BS296" s="363"/>
      <c r="BT296" s="364"/>
      <c r="BU296" s="364"/>
      <c r="BV296" s="364"/>
      <c r="BW296" s="364"/>
      <c r="BX296" s="366"/>
    </row>
    <row r="297" spans="1:76" x14ac:dyDescent="0.45">
      <c r="A297" s="325" t="s">
        <v>72</v>
      </c>
      <c r="B297" s="325"/>
      <c r="C297" s="325"/>
      <c r="D297" s="325"/>
      <c r="E297" s="326" t="str">
        <f>IF('請求書 (入力例）'!$BX$4="","工事コードを入力してください",'請求書 (入力例）'!$BX$4)</f>
        <v>23890-1001</v>
      </c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27" t="s">
        <v>70</v>
      </c>
      <c r="BW297" s="327"/>
      <c r="BX297" s="33">
        <f>BX260+1</f>
        <v>9</v>
      </c>
    </row>
    <row r="298" spans="1:76" x14ac:dyDescent="0.45">
      <c r="A298" s="328" t="s">
        <v>73</v>
      </c>
      <c r="B298" s="328"/>
      <c r="C298" s="328"/>
      <c r="D298" s="328"/>
      <c r="E298" s="329" t="str">
        <f>IF('請求書 (入力例）'!$BA$6="","",'請求書 (入力例）'!$BA$6)</f>
        <v>〇×舗装工事</v>
      </c>
      <c r="F298" s="329"/>
      <c r="G298" s="329"/>
      <c r="H298" s="329"/>
      <c r="I298" s="329"/>
      <c r="J298" s="329"/>
      <c r="K298" s="329"/>
      <c r="L298" s="329"/>
      <c r="M298" s="329"/>
      <c r="N298" s="329"/>
      <c r="O298" s="329"/>
      <c r="P298" s="329"/>
      <c r="Q298" s="329"/>
      <c r="R298" s="329"/>
      <c r="S298" s="330" t="s">
        <v>74</v>
      </c>
      <c r="T298" s="330"/>
      <c r="U298" s="330"/>
      <c r="V298" s="330"/>
      <c r="W298" s="330"/>
      <c r="X298" s="330"/>
      <c r="Y298" s="330"/>
      <c r="Z298" s="330"/>
      <c r="AA298" s="330"/>
      <c r="AB298" s="330"/>
      <c r="AC298" s="330"/>
      <c r="AD298" s="330"/>
      <c r="AE298" s="330"/>
      <c r="AF298" s="330"/>
      <c r="AG298" s="330"/>
      <c r="AH298" s="330"/>
      <c r="AI298" s="330"/>
      <c r="AJ298" s="330"/>
      <c r="AK298" s="330"/>
      <c r="AL298" s="330"/>
      <c r="AM298" s="330"/>
      <c r="AN298" s="330"/>
      <c r="AO298" s="330"/>
      <c r="AP298" s="330"/>
      <c r="AQ298" s="330"/>
      <c r="AR298" s="330"/>
      <c r="AS298" s="330"/>
      <c r="AT298" s="330"/>
      <c r="AU298" s="330"/>
      <c r="AV298" s="330"/>
      <c r="AW298" s="330"/>
      <c r="AX298" s="330"/>
      <c r="AY298" s="330"/>
      <c r="AZ298" s="330"/>
      <c r="BA298" s="330"/>
      <c r="BB298" s="330"/>
      <c r="BC298" s="330"/>
      <c r="BD298" s="330"/>
      <c r="BE298" s="330"/>
      <c r="BF298" s="330"/>
      <c r="BG298" s="330"/>
      <c r="BH298" s="330"/>
      <c r="BI298" s="330"/>
      <c r="BJ298" s="34" t="s">
        <v>75</v>
      </c>
      <c r="BK298" s="35"/>
      <c r="BL298" s="35"/>
      <c r="BM298" s="310">
        <f>IF('請求書 (入力例）'!$G$6="","",'請求書 (入力例）'!$G$6)</f>
        <v>5</v>
      </c>
      <c r="BN298" s="310"/>
      <c r="BO298" s="310" t="s">
        <v>76</v>
      </c>
      <c r="BP298" s="310"/>
      <c r="BQ298" s="310"/>
      <c r="BR298" s="310">
        <f>IF('請求書 (入力例）'!$K$6="","",'請求書 (入力例）'!$K$6)</f>
        <v>4</v>
      </c>
      <c r="BS298" s="310"/>
      <c r="BT298" s="310" t="s">
        <v>77</v>
      </c>
      <c r="BU298" s="310"/>
      <c r="BV298" s="310">
        <f>IF('請求書 (入力例）'!$P$6="","",'請求書 (入力例）'!$P$6)</f>
        <v>30</v>
      </c>
      <c r="BW298" s="310"/>
      <c r="BX298" s="35" t="s">
        <v>78</v>
      </c>
    </row>
    <row r="299" spans="1:76" x14ac:dyDescent="0.45">
      <c r="A299" s="311" t="s">
        <v>92</v>
      </c>
      <c r="B299" s="312"/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3"/>
      <c r="S299" s="320" t="s">
        <v>93</v>
      </c>
      <c r="T299" s="321"/>
      <c r="U299" s="321"/>
      <c r="V299" s="321"/>
      <c r="W299" s="321"/>
      <c r="X299" s="321"/>
      <c r="Y299" s="321"/>
      <c r="Z299" s="321"/>
      <c r="AA299" s="321"/>
      <c r="AB299" s="321"/>
      <c r="AC299" s="321"/>
      <c r="AD299" s="321"/>
      <c r="AE299" s="321"/>
      <c r="AF299" s="321"/>
      <c r="AG299" s="321"/>
      <c r="AH299" s="321"/>
      <c r="AI299" s="321"/>
      <c r="AJ299" s="322"/>
      <c r="AK299" s="320" t="s">
        <v>94</v>
      </c>
      <c r="AL299" s="321"/>
      <c r="AM299" s="321"/>
      <c r="AN299" s="321"/>
      <c r="AO299" s="321"/>
      <c r="AP299" s="321"/>
      <c r="AQ299" s="321"/>
      <c r="AR299" s="321"/>
      <c r="AS299" s="321"/>
      <c r="AT299" s="321"/>
      <c r="AU299" s="321"/>
      <c r="AV299" s="321"/>
      <c r="AW299" s="321"/>
      <c r="AX299" s="321"/>
      <c r="AY299" s="321"/>
      <c r="AZ299" s="321"/>
      <c r="BA299" s="321"/>
      <c r="BB299" s="321"/>
      <c r="BC299" s="321"/>
      <c r="BD299" s="321"/>
      <c r="BE299" s="321"/>
      <c r="BF299" s="321"/>
      <c r="BG299" s="321"/>
      <c r="BH299" s="321"/>
      <c r="BI299" s="321"/>
      <c r="BJ299" s="321"/>
      <c r="BK299" s="321"/>
      <c r="BL299" s="321"/>
      <c r="BM299" s="321"/>
      <c r="BN299" s="321"/>
      <c r="BO299" s="321"/>
      <c r="BP299" s="321"/>
      <c r="BQ299" s="321"/>
      <c r="BR299" s="321"/>
      <c r="BS299" s="321"/>
      <c r="BT299" s="321"/>
      <c r="BU299" s="321"/>
      <c r="BV299" s="321"/>
      <c r="BW299" s="321"/>
      <c r="BX299" s="322"/>
    </row>
    <row r="300" spans="1:76" ht="13.2" customHeight="1" x14ac:dyDescent="0.45">
      <c r="A300" s="314"/>
      <c r="B300" s="315"/>
      <c r="C300" s="315"/>
      <c r="D300" s="315"/>
      <c r="E300" s="315"/>
      <c r="F300" s="315"/>
      <c r="G300" s="315"/>
      <c r="H300" s="315"/>
      <c r="I300" s="315"/>
      <c r="J300" s="315"/>
      <c r="K300" s="315"/>
      <c r="L300" s="315"/>
      <c r="M300" s="315"/>
      <c r="N300" s="315"/>
      <c r="O300" s="315"/>
      <c r="P300" s="315"/>
      <c r="Q300" s="315"/>
      <c r="R300" s="316"/>
      <c r="S300" s="323" t="s">
        <v>83</v>
      </c>
      <c r="T300" s="323"/>
      <c r="U300" s="323"/>
      <c r="V300" s="323"/>
      <c r="W300" s="323"/>
      <c r="X300" s="323" t="s">
        <v>95</v>
      </c>
      <c r="Y300" s="323"/>
      <c r="Z300" s="323"/>
      <c r="AA300" s="323"/>
      <c r="AB300" s="323"/>
      <c r="AC300" s="323" t="s">
        <v>96</v>
      </c>
      <c r="AD300" s="323"/>
      <c r="AE300" s="323" t="s">
        <v>97</v>
      </c>
      <c r="AF300" s="323"/>
      <c r="AG300" s="323"/>
      <c r="AH300" s="323"/>
      <c r="AI300" s="323"/>
      <c r="AJ300" s="323"/>
      <c r="AK300" s="302" t="s">
        <v>83</v>
      </c>
      <c r="AL300" s="303"/>
      <c r="AM300" s="303"/>
      <c r="AN300" s="304"/>
      <c r="AO300" s="22" t="s">
        <v>98</v>
      </c>
      <c r="AP300" s="31"/>
      <c r="AQ300" s="23" t="s">
        <v>99</v>
      </c>
      <c r="AR300" s="23"/>
      <c r="AS300" s="23"/>
      <c r="AT300" s="24"/>
      <c r="AU300" s="302" t="s">
        <v>83</v>
      </c>
      <c r="AV300" s="303"/>
      <c r="AW300" s="303"/>
      <c r="AX300" s="304"/>
      <c r="AY300" s="22" t="s">
        <v>98</v>
      </c>
      <c r="AZ300" s="31"/>
      <c r="BA300" s="23" t="s">
        <v>99</v>
      </c>
      <c r="BB300" s="23"/>
      <c r="BC300" s="23"/>
      <c r="BD300" s="24"/>
      <c r="BE300" s="302" t="s">
        <v>83</v>
      </c>
      <c r="BF300" s="303"/>
      <c r="BG300" s="303"/>
      <c r="BH300" s="304"/>
      <c r="BI300" s="22" t="s">
        <v>98</v>
      </c>
      <c r="BJ300" s="31"/>
      <c r="BK300" s="23" t="s">
        <v>99</v>
      </c>
      <c r="BL300" s="23"/>
      <c r="BM300" s="23"/>
      <c r="BN300" s="24"/>
      <c r="BO300" s="302" t="s">
        <v>83</v>
      </c>
      <c r="BP300" s="303"/>
      <c r="BQ300" s="303"/>
      <c r="BR300" s="304"/>
      <c r="BS300" s="22" t="s">
        <v>98</v>
      </c>
      <c r="BT300" s="31"/>
      <c r="BU300" s="23" t="s">
        <v>99</v>
      </c>
      <c r="BV300" s="23"/>
      <c r="BW300" s="23"/>
      <c r="BX300" s="24"/>
    </row>
    <row r="301" spans="1:76" x14ac:dyDescent="0.45">
      <c r="A301" s="317"/>
      <c r="B301" s="318"/>
      <c r="C301" s="318"/>
      <c r="D301" s="318"/>
      <c r="E301" s="318"/>
      <c r="F301" s="318"/>
      <c r="G301" s="318"/>
      <c r="H301" s="318"/>
      <c r="I301" s="318"/>
      <c r="J301" s="318"/>
      <c r="K301" s="318"/>
      <c r="L301" s="318"/>
      <c r="M301" s="318"/>
      <c r="N301" s="318"/>
      <c r="O301" s="318"/>
      <c r="P301" s="318"/>
      <c r="Q301" s="318"/>
      <c r="R301" s="319"/>
      <c r="S301" s="324"/>
      <c r="T301" s="324"/>
      <c r="U301" s="324"/>
      <c r="V301" s="324"/>
      <c r="W301" s="324"/>
      <c r="X301" s="324"/>
      <c r="Y301" s="324"/>
      <c r="Z301" s="324"/>
      <c r="AA301" s="324"/>
      <c r="AB301" s="324"/>
      <c r="AC301" s="324"/>
      <c r="AD301" s="324"/>
      <c r="AE301" s="324"/>
      <c r="AF301" s="324"/>
      <c r="AG301" s="324"/>
      <c r="AH301" s="324"/>
      <c r="AI301" s="324"/>
      <c r="AJ301" s="324"/>
      <c r="AK301" s="305"/>
      <c r="AL301" s="306"/>
      <c r="AM301" s="306"/>
      <c r="AN301" s="307"/>
      <c r="AO301" s="32"/>
      <c r="AP301" s="308" t="s">
        <v>31</v>
      </c>
      <c r="AQ301" s="308"/>
      <c r="AR301" s="308"/>
      <c r="AS301" s="308"/>
      <c r="AT301" s="309"/>
      <c r="AU301" s="305"/>
      <c r="AV301" s="306"/>
      <c r="AW301" s="306"/>
      <c r="AX301" s="307"/>
      <c r="AY301" s="32"/>
      <c r="AZ301" s="308" t="s">
        <v>31</v>
      </c>
      <c r="BA301" s="308"/>
      <c r="BB301" s="308"/>
      <c r="BC301" s="308"/>
      <c r="BD301" s="309"/>
      <c r="BE301" s="305"/>
      <c r="BF301" s="306"/>
      <c r="BG301" s="306"/>
      <c r="BH301" s="307"/>
      <c r="BI301" s="32"/>
      <c r="BJ301" s="308" t="s">
        <v>31</v>
      </c>
      <c r="BK301" s="308"/>
      <c r="BL301" s="308"/>
      <c r="BM301" s="308"/>
      <c r="BN301" s="309"/>
      <c r="BO301" s="305"/>
      <c r="BP301" s="306"/>
      <c r="BQ301" s="306"/>
      <c r="BR301" s="307"/>
      <c r="BS301" s="32"/>
      <c r="BT301" s="308" t="s">
        <v>31</v>
      </c>
      <c r="BU301" s="308"/>
      <c r="BV301" s="308"/>
      <c r="BW301" s="308"/>
      <c r="BX301" s="309"/>
    </row>
    <row r="302" spans="1:76" x14ac:dyDescent="0.45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7"/>
      <c r="S302" s="341"/>
      <c r="T302" s="342"/>
      <c r="U302" s="342"/>
      <c r="V302" s="342"/>
      <c r="W302" s="343"/>
      <c r="X302" s="341"/>
      <c r="Y302" s="342"/>
      <c r="Z302" s="342"/>
      <c r="AA302" s="342"/>
      <c r="AB302" s="343"/>
      <c r="AC302" s="347"/>
      <c r="AD302" s="348"/>
      <c r="AE302" s="351">
        <f>TRUNC(S302*X302,0)</f>
        <v>0</v>
      </c>
      <c r="AF302" s="352"/>
      <c r="AG302" s="352"/>
      <c r="AH302" s="352"/>
      <c r="AI302" s="352"/>
      <c r="AJ302" s="352"/>
      <c r="AK302" s="331"/>
      <c r="AL302" s="332"/>
      <c r="AM302" s="332"/>
      <c r="AN302" s="332"/>
      <c r="AO302" s="335" t="str">
        <f>IF(AK302="","",TRUNC($X302*AK302,0))</f>
        <v/>
      </c>
      <c r="AP302" s="336"/>
      <c r="AQ302" s="336"/>
      <c r="AR302" s="336"/>
      <c r="AS302" s="336"/>
      <c r="AT302" s="337"/>
      <c r="AU302" s="331"/>
      <c r="AV302" s="332"/>
      <c r="AW302" s="332"/>
      <c r="AX302" s="332"/>
      <c r="AY302" s="335" t="str">
        <f>IF(AU302="","",TRUNC($X302*AU302,0))</f>
        <v/>
      </c>
      <c r="AZ302" s="336"/>
      <c r="BA302" s="336"/>
      <c r="BB302" s="336"/>
      <c r="BC302" s="336"/>
      <c r="BD302" s="337"/>
      <c r="BE302" s="331"/>
      <c r="BF302" s="332"/>
      <c r="BG302" s="332"/>
      <c r="BH302" s="332"/>
      <c r="BI302" s="335" t="str">
        <f>IF(BE302="","",TRUNC($X302*BE302,0))</f>
        <v/>
      </c>
      <c r="BJ302" s="336"/>
      <c r="BK302" s="336"/>
      <c r="BL302" s="336"/>
      <c r="BM302" s="336"/>
      <c r="BN302" s="337"/>
      <c r="BO302" s="331"/>
      <c r="BP302" s="332"/>
      <c r="BQ302" s="332"/>
      <c r="BR302" s="332"/>
      <c r="BS302" s="335" t="str">
        <f>IF(BO302="","",TRUNC($X302*BO302,0))</f>
        <v/>
      </c>
      <c r="BT302" s="336"/>
      <c r="BU302" s="336"/>
      <c r="BV302" s="336"/>
      <c r="BW302" s="336"/>
      <c r="BX302" s="337"/>
    </row>
    <row r="303" spans="1:76" x14ac:dyDescent="0.45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30"/>
      <c r="S303" s="344"/>
      <c r="T303" s="345"/>
      <c r="U303" s="345"/>
      <c r="V303" s="345"/>
      <c r="W303" s="346"/>
      <c r="X303" s="344"/>
      <c r="Y303" s="345"/>
      <c r="Z303" s="345"/>
      <c r="AA303" s="345"/>
      <c r="AB303" s="346"/>
      <c r="AC303" s="349"/>
      <c r="AD303" s="350"/>
      <c r="AE303" s="353"/>
      <c r="AF303" s="354"/>
      <c r="AG303" s="354"/>
      <c r="AH303" s="354"/>
      <c r="AI303" s="354"/>
      <c r="AJ303" s="354"/>
      <c r="AK303" s="333"/>
      <c r="AL303" s="334"/>
      <c r="AM303" s="334"/>
      <c r="AN303" s="334"/>
      <c r="AO303" s="338"/>
      <c r="AP303" s="339"/>
      <c r="AQ303" s="339"/>
      <c r="AR303" s="339"/>
      <c r="AS303" s="339"/>
      <c r="AT303" s="340"/>
      <c r="AU303" s="333"/>
      <c r="AV303" s="334"/>
      <c r="AW303" s="334"/>
      <c r="AX303" s="334"/>
      <c r="AY303" s="338"/>
      <c r="AZ303" s="339"/>
      <c r="BA303" s="339"/>
      <c r="BB303" s="339"/>
      <c r="BC303" s="339"/>
      <c r="BD303" s="340"/>
      <c r="BE303" s="333"/>
      <c r="BF303" s="334"/>
      <c r="BG303" s="334"/>
      <c r="BH303" s="334"/>
      <c r="BI303" s="338"/>
      <c r="BJ303" s="339"/>
      <c r="BK303" s="339"/>
      <c r="BL303" s="339"/>
      <c r="BM303" s="339"/>
      <c r="BN303" s="340"/>
      <c r="BO303" s="333"/>
      <c r="BP303" s="334"/>
      <c r="BQ303" s="334"/>
      <c r="BR303" s="334"/>
      <c r="BS303" s="338"/>
      <c r="BT303" s="339"/>
      <c r="BU303" s="339"/>
      <c r="BV303" s="339"/>
      <c r="BW303" s="339"/>
      <c r="BX303" s="340"/>
    </row>
    <row r="304" spans="1:76" x14ac:dyDescent="0.45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7"/>
      <c r="S304" s="341"/>
      <c r="T304" s="342"/>
      <c r="U304" s="342"/>
      <c r="V304" s="342"/>
      <c r="W304" s="343"/>
      <c r="X304" s="341"/>
      <c r="Y304" s="342"/>
      <c r="Z304" s="342"/>
      <c r="AA304" s="342"/>
      <c r="AB304" s="343"/>
      <c r="AC304" s="347"/>
      <c r="AD304" s="348"/>
      <c r="AE304" s="351">
        <f t="shared" ref="AE304" si="518">TRUNC(S304*X304,0)</f>
        <v>0</v>
      </c>
      <c r="AF304" s="352"/>
      <c r="AG304" s="352"/>
      <c r="AH304" s="352"/>
      <c r="AI304" s="352"/>
      <c r="AJ304" s="352"/>
      <c r="AK304" s="331"/>
      <c r="AL304" s="332"/>
      <c r="AM304" s="332"/>
      <c r="AN304" s="332"/>
      <c r="AO304" s="335" t="str">
        <f t="shared" ref="AO304" si="519">IF(AK304="","",TRUNC($X304*AK304,0))</f>
        <v/>
      </c>
      <c r="AP304" s="336"/>
      <c r="AQ304" s="336"/>
      <c r="AR304" s="336"/>
      <c r="AS304" s="336"/>
      <c r="AT304" s="337"/>
      <c r="AU304" s="331"/>
      <c r="AV304" s="332"/>
      <c r="AW304" s="332"/>
      <c r="AX304" s="332"/>
      <c r="AY304" s="335" t="str">
        <f t="shared" ref="AY304" si="520">IF(AU304="","",TRUNC($X304*AU304,0))</f>
        <v/>
      </c>
      <c r="AZ304" s="336"/>
      <c r="BA304" s="336"/>
      <c r="BB304" s="336"/>
      <c r="BC304" s="336"/>
      <c r="BD304" s="337"/>
      <c r="BE304" s="331"/>
      <c r="BF304" s="332"/>
      <c r="BG304" s="332"/>
      <c r="BH304" s="332"/>
      <c r="BI304" s="335" t="str">
        <f t="shared" ref="BI304" si="521">IF(BE304="","",TRUNC($X304*BE304,0))</f>
        <v/>
      </c>
      <c r="BJ304" s="336"/>
      <c r="BK304" s="336"/>
      <c r="BL304" s="336"/>
      <c r="BM304" s="336"/>
      <c r="BN304" s="337"/>
      <c r="BO304" s="331"/>
      <c r="BP304" s="332"/>
      <c r="BQ304" s="332"/>
      <c r="BR304" s="332"/>
      <c r="BS304" s="335" t="str">
        <f t="shared" ref="BS304" si="522">IF(BO304="","",TRUNC($X304*BO304,0))</f>
        <v/>
      </c>
      <c r="BT304" s="336"/>
      <c r="BU304" s="336"/>
      <c r="BV304" s="336"/>
      <c r="BW304" s="336"/>
      <c r="BX304" s="337"/>
    </row>
    <row r="305" spans="1:76" x14ac:dyDescent="0.45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30"/>
      <c r="S305" s="344"/>
      <c r="T305" s="345"/>
      <c r="U305" s="345"/>
      <c r="V305" s="345"/>
      <c r="W305" s="346"/>
      <c r="X305" s="344"/>
      <c r="Y305" s="345"/>
      <c r="Z305" s="345"/>
      <c r="AA305" s="345"/>
      <c r="AB305" s="346"/>
      <c r="AC305" s="349"/>
      <c r="AD305" s="350"/>
      <c r="AE305" s="353"/>
      <c r="AF305" s="354"/>
      <c r="AG305" s="354"/>
      <c r="AH305" s="354"/>
      <c r="AI305" s="354"/>
      <c r="AJ305" s="354"/>
      <c r="AK305" s="333"/>
      <c r="AL305" s="334"/>
      <c r="AM305" s="334"/>
      <c r="AN305" s="334"/>
      <c r="AO305" s="338"/>
      <c r="AP305" s="339"/>
      <c r="AQ305" s="339"/>
      <c r="AR305" s="339"/>
      <c r="AS305" s="339"/>
      <c r="AT305" s="340"/>
      <c r="AU305" s="333"/>
      <c r="AV305" s="334"/>
      <c r="AW305" s="334"/>
      <c r="AX305" s="334"/>
      <c r="AY305" s="338"/>
      <c r="AZ305" s="339"/>
      <c r="BA305" s="339"/>
      <c r="BB305" s="339"/>
      <c r="BC305" s="339"/>
      <c r="BD305" s="340"/>
      <c r="BE305" s="333"/>
      <c r="BF305" s="334"/>
      <c r="BG305" s="334"/>
      <c r="BH305" s="334"/>
      <c r="BI305" s="338"/>
      <c r="BJ305" s="339"/>
      <c r="BK305" s="339"/>
      <c r="BL305" s="339"/>
      <c r="BM305" s="339"/>
      <c r="BN305" s="340"/>
      <c r="BO305" s="333"/>
      <c r="BP305" s="334"/>
      <c r="BQ305" s="334"/>
      <c r="BR305" s="334"/>
      <c r="BS305" s="338"/>
      <c r="BT305" s="339"/>
      <c r="BU305" s="339"/>
      <c r="BV305" s="339"/>
      <c r="BW305" s="339"/>
      <c r="BX305" s="340"/>
    </row>
    <row r="306" spans="1:76" x14ac:dyDescent="0.45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7"/>
      <c r="S306" s="341"/>
      <c r="T306" s="342"/>
      <c r="U306" s="342"/>
      <c r="V306" s="342"/>
      <c r="W306" s="343"/>
      <c r="X306" s="341"/>
      <c r="Y306" s="342"/>
      <c r="Z306" s="342"/>
      <c r="AA306" s="342"/>
      <c r="AB306" s="343"/>
      <c r="AC306" s="347"/>
      <c r="AD306" s="348"/>
      <c r="AE306" s="351">
        <f t="shared" ref="AE306" si="523">TRUNC(S306*X306,0)</f>
        <v>0</v>
      </c>
      <c r="AF306" s="352"/>
      <c r="AG306" s="352"/>
      <c r="AH306" s="352"/>
      <c r="AI306" s="352"/>
      <c r="AJ306" s="352"/>
      <c r="AK306" s="331"/>
      <c r="AL306" s="332"/>
      <c r="AM306" s="332"/>
      <c r="AN306" s="332"/>
      <c r="AO306" s="335" t="str">
        <f t="shared" ref="AO306" si="524">IF(AK306="","",TRUNC($X306*AK306,0))</f>
        <v/>
      </c>
      <c r="AP306" s="336"/>
      <c r="AQ306" s="336"/>
      <c r="AR306" s="336"/>
      <c r="AS306" s="336"/>
      <c r="AT306" s="337"/>
      <c r="AU306" s="331"/>
      <c r="AV306" s="332"/>
      <c r="AW306" s="332"/>
      <c r="AX306" s="332"/>
      <c r="AY306" s="335" t="str">
        <f t="shared" ref="AY306" si="525">IF(AU306="","",TRUNC($X306*AU306,0))</f>
        <v/>
      </c>
      <c r="AZ306" s="336"/>
      <c r="BA306" s="336"/>
      <c r="BB306" s="336"/>
      <c r="BC306" s="336"/>
      <c r="BD306" s="337"/>
      <c r="BE306" s="331"/>
      <c r="BF306" s="332"/>
      <c r="BG306" s="332"/>
      <c r="BH306" s="332"/>
      <c r="BI306" s="335" t="str">
        <f t="shared" ref="BI306" si="526">IF(BE306="","",TRUNC($X306*BE306,0))</f>
        <v/>
      </c>
      <c r="BJ306" s="336"/>
      <c r="BK306" s="336"/>
      <c r="BL306" s="336"/>
      <c r="BM306" s="336"/>
      <c r="BN306" s="337"/>
      <c r="BO306" s="331"/>
      <c r="BP306" s="332"/>
      <c r="BQ306" s="332"/>
      <c r="BR306" s="332"/>
      <c r="BS306" s="335" t="str">
        <f t="shared" ref="BS306" si="527">IF(BO306="","",TRUNC($X306*BO306,0))</f>
        <v/>
      </c>
      <c r="BT306" s="336"/>
      <c r="BU306" s="336"/>
      <c r="BV306" s="336"/>
      <c r="BW306" s="336"/>
      <c r="BX306" s="337"/>
    </row>
    <row r="307" spans="1:76" x14ac:dyDescent="0.45">
      <c r="A307" s="28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30"/>
      <c r="S307" s="344"/>
      <c r="T307" s="345"/>
      <c r="U307" s="345"/>
      <c r="V307" s="345"/>
      <c r="W307" s="346"/>
      <c r="X307" s="344"/>
      <c r="Y307" s="345"/>
      <c r="Z307" s="345"/>
      <c r="AA307" s="345"/>
      <c r="AB307" s="346"/>
      <c r="AC307" s="349"/>
      <c r="AD307" s="350"/>
      <c r="AE307" s="353"/>
      <c r="AF307" s="354"/>
      <c r="AG307" s="354"/>
      <c r="AH307" s="354"/>
      <c r="AI307" s="354"/>
      <c r="AJ307" s="354"/>
      <c r="AK307" s="333"/>
      <c r="AL307" s="334"/>
      <c r="AM307" s="334"/>
      <c r="AN307" s="334"/>
      <c r="AO307" s="338"/>
      <c r="AP307" s="339"/>
      <c r="AQ307" s="339"/>
      <c r="AR307" s="339"/>
      <c r="AS307" s="339"/>
      <c r="AT307" s="340"/>
      <c r="AU307" s="333"/>
      <c r="AV307" s="334"/>
      <c r="AW307" s="334"/>
      <c r="AX307" s="334"/>
      <c r="AY307" s="338"/>
      <c r="AZ307" s="339"/>
      <c r="BA307" s="339"/>
      <c r="BB307" s="339"/>
      <c r="BC307" s="339"/>
      <c r="BD307" s="340"/>
      <c r="BE307" s="333"/>
      <c r="BF307" s="334"/>
      <c r="BG307" s="334"/>
      <c r="BH307" s="334"/>
      <c r="BI307" s="338"/>
      <c r="BJ307" s="339"/>
      <c r="BK307" s="339"/>
      <c r="BL307" s="339"/>
      <c r="BM307" s="339"/>
      <c r="BN307" s="340"/>
      <c r="BO307" s="333"/>
      <c r="BP307" s="334"/>
      <c r="BQ307" s="334"/>
      <c r="BR307" s="334"/>
      <c r="BS307" s="338"/>
      <c r="BT307" s="339"/>
      <c r="BU307" s="339"/>
      <c r="BV307" s="339"/>
      <c r="BW307" s="339"/>
      <c r="BX307" s="340"/>
    </row>
    <row r="308" spans="1:76" x14ac:dyDescent="0.45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7"/>
      <c r="S308" s="341"/>
      <c r="T308" s="342"/>
      <c r="U308" s="342"/>
      <c r="V308" s="342"/>
      <c r="W308" s="343"/>
      <c r="X308" s="341"/>
      <c r="Y308" s="342"/>
      <c r="Z308" s="342"/>
      <c r="AA308" s="342"/>
      <c r="AB308" s="343"/>
      <c r="AC308" s="347"/>
      <c r="AD308" s="348"/>
      <c r="AE308" s="351">
        <f t="shared" ref="AE308" si="528">TRUNC(S308*X308,0)</f>
        <v>0</v>
      </c>
      <c r="AF308" s="352"/>
      <c r="AG308" s="352"/>
      <c r="AH308" s="352"/>
      <c r="AI308" s="352"/>
      <c r="AJ308" s="352"/>
      <c r="AK308" s="331"/>
      <c r="AL308" s="332"/>
      <c r="AM308" s="332"/>
      <c r="AN308" s="332"/>
      <c r="AO308" s="335" t="str">
        <f t="shared" ref="AO308" si="529">IF(AK308="","",TRUNC($X308*AK308,0))</f>
        <v/>
      </c>
      <c r="AP308" s="336"/>
      <c r="AQ308" s="336"/>
      <c r="AR308" s="336"/>
      <c r="AS308" s="336"/>
      <c r="AT308" s="337"/>
      <c r="AU308" s="331"/>
      <c r="AV308" s="332"/>
      <c r="AW308" s="332"/>
      <c r="AX308" s="332"/>
      <c r="AY308" s="335" t="str">
        <f t="shared" ref="AY308" si="530">IF(AU308="","",TRUNC($X308*AU308,0))</f>
        <v/>
      </c>
      <c r="AZ308" s="336"/>
      <c r="BA308" s="336"/>
      <c r="BB308" s="336"/>
      <c r="BC308" s="336"/>
      <c r="BD308" s="337"/>
      <c r="BE308" s="331"/>
      <c r="BF308" s="332"/>
      <c r="BG308" s="332"/>
      <c r="BH308" s="332"/>
      <c r="BI308" s="335" t="str">
        <f t="shared" ref="BI308" si="531">IF(BE308="","",TRUNC($X308*BE308,0))</f>
        <v/>
      </c>
      <c r="BJ308" s="336"/>
      <c r="BK308" s="336"/>
      <c r="BL308" s="336"/>
      <c r="BM308" s="336"/>
      <c r="BN308" s="337"/>
      <c r="BO308" s="331"/>
      <c r="BP308" s="332"/>
      <c r="BQ308" s="332"/>
      <c r="BR308" s="332"/>
      <c r="BS308" s="335" t="str">
        <f t="shared" ref="BS308" si="532">IF(BO308="","",TRUNC($X308*BO308,0))</f>
        <v/>
      </c>
      <c r="BT308" s="336"/>
      <c r="BU308" s="336"/>
      <c r="BV308" s="336"/>
      <c r="BW308" s="336"/>
      <c r="BX308" s="337"/>
    </row>
    <row r="309" spans="1:76" x14ac:dyDescent="0.45">
      <c r="A309" s="28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30"/>
      <c r="S309" s="344"/>
      <c r="T309" s="345"/>
      <c r="U309" s="345"/>
      <c r="V309" s="345"/>
      <c r="W309" s="346"/>
      <c r="X309" s="344"/>
      <c r="Y309" s="345"/>
      <c r="Z309" s="345"/>
      <c r="AA309" s="345"/>
      <c r="AB309" s="346"/>
      <c r="AC309" s="349"/>
      <c r="AD309" s="350"/>
      <c r="AE309" s="353"/>
      <c r="AF309" s="354"/>
      <c r="AG309" s="354"/>
      <c r="AH309" s="354"/>
      <c r="AI309" s="354"/>
      <c r="AJ309" s="354"/>
      <c r="AK309" s="333"/>
      <c r="AL309" s="334"/>
      <c r="AM309" s="334"/>
      <c r="AN309" s="334"/>
      <c r="AO309" s="338"/>
      <c r="AP309" s="339"/>
      <c r="AQ309" s="339"/>
      <c r="AR309" s="339"/>
      <c r="AS309" s="339"/>
      <c r="AT309" s="340"/>
      <c r="AU309" s="333"/>
      <c r="AV309" s="334"/>
      <c r="AW309" s="334"/>
      <c r="AX309" s="334"/>
      <c r="AY309" s="338"/>
      <c r="AZ309" s="339"/>
      <c r="BA309" s="339"/>
      <c r="BB309" s="339"/>
      <c r="BC309" s="339"/>
      <c r="BD309" s="340"/>
      <c r="BE309" s="333"/>
      <c r="BF309" s="334"/>
      <c r="BG309" s="334"/>
      <c r="BH309" s="334"/>
      <c r="BI309" s="338"/>
      <c r="BJ309" s="339"/>
      <c r="BK309" s="339"/>
      <c r="BL309" s="339"/>
      <c r="BM309" s="339"/>
      <c r="BN309" s="340"/>
      <c r="BO309" s="333"/>
      <c r="BP309" s="334"/>
      <c r="BQ309" s="334"/>
      <c r="BR309" s="334"/>
      <c r="BS309" s="338"/>
      <c r="BT309" s="339"/>
      <c r="BU309" s="339"/>
      <c r="BV309" s="339"/>
      <c r="BW309" s="339"/>
      <c r="BX309" s="340"/>
    </row>
    <row r="310" spans="1:76" x14ac:dyDescent="0.45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7"/>
      <c r="S310" s="341"/>
      <c r="T310" s="342"/>
      <c r="U310" s="342"/>
      <c r="V310" s="342"/>
      <c r="W310" s="343"/>
      <c r="X310" s="341"/>
      <c r="Y310" s="342"/>
      <c r="Z310" s="342"/>
      <c r="AA310" s="342"/>
      <c r="AB310" s="343"/>
      <c r="AC310" s="347"/>
      <c r="AD310" s="348"/>
      <c r="AE310" s="351">
        <f t="shared" ref="AE310" si="533">TRUNC(S310*X310,0)</f>
        <v>0</v>
      </c>
      <c r="AF310" s="352"/>
      <c r="AG310" s="352"/>
      <c r="AH310" s="352"/>
      <c r="AI310" s="352"/>
      <c r="AJ310" s="352"/>
      <c r="AK310" s="331"/>
      <c r="AL310" s="332"/>
      <c r="AM310" s="332"/>
      <c r="AN310" s="332"/>
      <c r="AO310" s="335" t="str">
        <f t="shared" ref="AO310" si="534">IF(AK310="","",TRUNC($X310*AK310,0))</f>
        <v/>
      </c>
      <c r="AP310" s="336"/>
      <c r="AQ310" s="336"/>
      <c r="AR310" s="336"/>
      <c r="AS310" s="336"/>
      <c r="AT310" s="337"/>
      <c r="AU310" s="331"/>
      <c r="AV310" s="332"/>
      <c r="AW310" s="332"/>
      <c r="AX310" s="332"/>
      <c r="AY310" s="335" t="str">
        <f t="shared" ref="AY310" si="535">IF(AU310="","",TRUNC($X310*AU310,0))</f>
        <v/>
      </c>
      <c r="AZ310" s="336"/>
      <c r="BA310" s="336"/>
      <c r="BB310" s="336"/>
      <c r="BC310" s="336"/>
      <c r="BD310" s="337"/>
      <c r="BE310" s="331"/>
      <c r="BF310" s="332"/>
      <c r="BG310" s="332"/>
      <c r="BH310" s="332"/>
      <c r="BI310" s="335" t="str">
        <f t="shared" ref="BI310" si="536">IF(BE310="","",TRUNC($X310*BE310,0))</f>
        <v/>
      </c>
      <c r="BJ310" s="336"/>
      <c r="BK310" s="336"/>
      <c r="BL310" s="336"/>
      <c r="BM310" s="336"/>
      <c r="BN310" s="337"/>
      <c r="BO310" s="331"/>
      <c r="BP310" s="332"/>
      <c r="BQ310" s="332"/>
      <c r="BR310" s="332"/>
      <c r="BS310" s="335" t="str">
        <f t="shared" ref="BS310" si="537">IF(BO310="","",TRUNC($X310*BO310,0))</f>
        <v/>
      </c>
      <c r="BT310" s="336"/>
      <c r="BU310" s="336"/>
      <c r="BV310" s="336"/>
      <c r="BW310" s="336"/>
      <c r="BX310" s="337"/>
    </row>
    <row r="311" spans="1:76" x14ac:dyDescent="0.45">
      <c r="A311" s="28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30"/>
      <c r="S311" s="344"/>
      <c r="T311" s="345"/>
      <c r="U311" s="345"/>
      <c r="V311" s="345"/>
      <c r="W311" s="346"/>
      <c r="X311" s="344"/>
      <c r="Y311" s="345"/>
      <c r="Z311" s="345"/>
      <c r="AA311" s="345"/>
      <c r="AB311" s="346"/>
      <c r="AC311" s="349"/>
      <c r="AD311" s="350"/>
      <c r="AE311" s="353"/>
      <c r="AF311" s="354"/>
      <c r="AG311" s="354"/>
      <c r="AH311" s="354"/>
      <c r="AI311" s="354"/>
      <c r="AJ311" s="354"/>
      <c r="AK311" s="333"/>
      <c r="AL311" s="334"/>
      <c r="AM311" s="334"/>
      <c r="AN311" s="334"/>
      <c r="AO311" s="338"/>
      <c r="AP311" s="339"/>
      <c r="AQ311" s="339"/>
      <c r="AR311" s="339"/>
      <c r="AS311" s="339"/>
      <c r="AT311" s="340"/>
      <c r="AU311" s="333"/>
      <c r="AV311" s="334"/>
      <c r="AW311" s="334"/>
      <c r="AX311" s="334"/>
      <c r="AY311" s="338"/>
      <c r="AZ311" s="339"/>
      <c r="BA311" s="339"/>
      <c r="BB311" s="339"/>
      <c r="BC311" s="339"/>
      <c r="BD311" s="340"/>
      <c r="BE311" s="333"/>
      <c r="BF311" s="334"/>
      <c r="BG311" s="334"/>
      <c r="BH311" s="334"/>
      <c r="BI311" s="338"/>
      <c r="BJ311" s="339"/>
      <c r="BK311" s="339"/>
      <c r="BL311" s="339"/>
      <c r="BM311" s="339"/>
      <c r="BN311" s="340"/>
      <c r="BO311" s="333"/>
      <c r="BP311" s="334"/>
      <c r="BQ311" s="334"/>
      <c r="BR311" s="334"/>
      <c r="BS311" s="338"/>
      <c r="BT311" s="339"/>
      <c r="BU311" s="339"/>
      <c r="BV311" s="339"/>
      <c r="BW311" s="339"/>
      <c r="BX311" s="340"/>
    </row>
    <row r="312" spans="1:76" x14ac:dyDescent="0.45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7"/>
      <c r="S312" s="341"/>
      <c r="T312" s="342"/>
      <c r="U312" s="342"/>
      <c r="V312" s="342"/>
      <c r="W312" s="343"/>
      <c r="X312" s="341"/>
      <c r="Y312" s="342"/>
      <c r="Z312" s="342"/>
      <c r="AA312" s="342"/>
      <c r="AB312" s="343"/>
      <c r="AC312" s="347"/>
      <c r="AD312" s="348"/>
      <c r="AE312" s="351">
        <f t="shared" ref="AE312" si="538">TRUNC(S312*X312,0)</f>
        <v>0</v>
      </c>
      <c r="AF312" s="352"/>
      <c r="AG312" s="352"/>
      <c r="AH312" s="352"/>
      <c r="AI312" s="352"/>
      <c r="AJ312" s="352"/>
      <c r="AK312" s="331"/>
      <c r="AL312" s="332"/>
      <c r="AM312" s="332"/>
      <c r="AN312" s="332"/>
      <c r="AO312" s="335" t="str">
        <f t="shared" ref="AO312" si="539">IF(AK312="","",TRUNC($X312*AK312,0))</f>
        <v/>
      </c>
      <c r="AP312" s="336"/>
      <c r="AQ312" s="336"/>
      <c r="AR312" s="336"/>
      <c r="AS312" s="336"/>
      <c r="AT312" s="337"/>
      <c r="AU312" s="331"/>
      <c r="AV312" s="332"/>
      <c r="AW312" s="332"/>
      <c r="AX312" s="332"/>
      <c r="AY312" s="335" t="str">
        <f t="shared" ref="AY312" si="540">IF(AU312="","",TRUNC($X312*AU312,0))</f>
        <v/>
      </c>
      <c r="AZ312" s="336"/>
      <c r="BA312" s="336"/>
      <c r="BB312" s="336"/>
      <c r="BC312" s="336"/>
      <c r="BD312" s="337"/>
      <c r="BE312" s="331"/>
      <c r="BF312" s="332"/>
      <c r="BG312" s="332"/>
      <c r="BH312" s="332"/>
      <c r="BI312" s="335" t="str">
        <f t="shared" ref="BI312" si="541">IF(BE312="","",TRUNC($X312*BE312,0))</f>
        <v/>
      </c>
      <c r="BJ312" s="336"/>
      <c r="BK312" s="336"/>
      <c r="BL312" s="336"/>
      <c r="BM312" s="336"/>
      <c r="BN312" s="337"/>
      <c r="BO312" s="331"/>
      <c r="BP312" s="332"/>
      <c r="BQ312" s="332"/>
      <c r="BR312" s="332"/>
      <c r="BS312" s="335" t="str">
        <f t="shared" ref="BS312" si="542">IF(BO312="","",TRUNC($X312*BO312,0))</f>
        <v/>
      </c>
      <c r="BT312" s="336"/>
      <c r="BU312" s="336"/>
      <c r="BV312" s="336"/>
      <c r="BW312" s="336"/>
      <c r="BX312" s="337"/>
    </row>
    <row r="313" spans="1:76" x14ac:dyDescent="0.45">
      <c r="A313" s="28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30"/>
      <c r="S313" s="344"/>
      <c r="T313" s="345"/>
      <c r="U313" s="345"/>
      <c r="V313" s="345"/>
      <c r="W313" s="346"/>
      <c r="X313" s="344"/>
      <c r="Y313" s="345"/>
      <c r="Z313" s="345"/>
      <c r="AA313" s="345"/>
      <c r="AB313" s="346"/>
      <c r="AC313" s="349"/>
      <c r="AD313" s="350"/>
      <c r="AE313" s="353"/>
      <c r="AF313" s="354"/>
      <c r="AG313" s="354"/>
      <c r="AH313" s="354"/>
      <c r="AI313" s="354"/>
      <c r="AJ313" s="354"/>
      <c r="AK313" s="333"/>
      <c r="AL313" s="334"/>
      <c r="AM313" s="334"/>
      <c r="AN313" s="334"/>
      <c r="AO313" s="338"/>
      <c r="AP313" s="339"/>
      <c r="AQ313" s="339"/>
      <c r="AR313" s="339"/>
      <c r="AS313" s="339"/>
      <c r="AT313" s="340"/>
      <c r="AU313" s="333"/>
      <c r="AV313" s="334"/>
      <c r="AW313" s="334"/>
      <c r="AX313" s="334"/>
      <c r="AY313" s="338"/>
      <c r="AZ313" s="339"/>
      <c r="BA313" s="339"/>
      <c r="BB313" s="339"/>
      <c r="BC313" s="339"/>
      <c r="BD313" s="340"/>
      <c r="BE313" s="333"/>
      <c r="BF313" s="334"/>
      <c r="BG313" s="334"/>
      <c r="BH313" s="334"/>
      <c r="BI313" s="338"/>
      <c r="BJ313" s="339"/>
      <c r="BK313" s="339"/>
      <c r="BL313" s="339"/>
      <c r="BM313" s="339"/>
      <c r="BN313" s="340"/>
      <c r="BO313" s="333"/>
      <c r="BP313" s="334"/>
      <c r="BQ313" s="334"/>
      <c r="BR313" s="334"/>
      <c r="BS313" s="338"/>
      <c r="BT313" s="339"/>
      <c r="BU313" s="339"/>
      <c r="BV313" s="339"/>
      <c r="BW313" s="339"/>
      <c r="BX313" s="340"/>
    </row>
    <row r="314" spans="1:76" x14ac:dyDescent="0.45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7"/>
      <c r="S314" s="341"/>
      <c r="T314" s="342"/>
      <c r="U314" s="342"/>
      <c r="V314" s="342"/>
      <c r="W314" s="343"/>
      <c r="X314" s="341"/>
      <c r="Y314" s="342"/>
      <c r="Z314" s="342"/>
      <c r="AA314" s="342"/>
      <c r="AB314" s="343"/>
      <c r="AC314" s="347"/>
      <c r="AD314" s="348"/>
      <c r="AE314" s="351">
        <f t="shared" ref="AE314" si="543">TRUNC(S314*X314,0)</f>
        <v>0</v>
      </c>
      <c r="AF314" s="352"/>
      <c r="AG314" s="352"/>
      <c r="AH314" s="352"/>
      <c r="AI314" s="352"/>
      <c r="AJ314" s="352"/>
      <c r="AK314" s="331"/>
      <c r="AL314" s="332"/>
      <c r="AM314" s="332"/>
      <c r="AN314" s="332"/>
      <c r="AO314" s="335" t="str">
        <f t="shared" ref="AO314" si="544">IF(AK314="","",TRUNC($X314*AK314,0))</f>
        <v/>
      </c>
      <c r="AP314" s="336"/>
      <c r="AQ314" s="336"/>
      <c r="AR314" s="336"/>
      <c r="AS314" s="336"/>
      <c r="AT314" s="337"/>
      <c r="AU314" s="331"/>
      <c r="AV314" s="332"/>
      <c r="AW314" s="332"/>
      <c r="AX314" s="332"/>
      <c r="AY314" s="335" t="str">
        <f t="shared" ref="AY314" si="545">IF(AU314="","",TRUNC($X314*AU314,0))</f>
        <v/>
      </c>
      <c r="AZ314" s="336"/>
      <c r="BA314" s="336"/>
      <c r="BB314" s="336"/>
      <c r="BC314" s="336"/>
      <c r="BD314" s="337"/>
      <c r="BE314" s="331"/>
      <c r="BF314" s="332"/>
      <c r="BG314" s="332"/>
      <c r="BH314" s="332"/>
      <c r="BI314" s="335" t="str">
        <f t="shared" ref="BI314" si="546">IF(BE314="","",TRUNC($X314*BE314,0))</f>
        <v/>
      </c>
      <c r="BJ314" s="336"/>
      <c r="BK314" s="336"/>
      <c r="BL314" s="336"/>
      <c r="BM314" s="336"/>
      <c r="BN314" s="337"/>
      <c r="BO314" s="331"/>
      <c r="BP314" s="332"/>
      <c r="BQ314" s="332"/>
      <c r="BR314" s="332"/>
      <c r="BS314" s="335" t="str">
        <f t="shared" ref="BS314" si="547">IF(BO314="","",TRUNC($X314*BO314,0))</f>
        <v/>
      </c>
      <c r="BT314" s="336"/>
      <c r="BU314" s="336"/>
      <c r="BV314" s="336"/>
      <c r="BW314" s="336"/>
      <c r="BX314" s="337"/>
    </row>
    <row r="315" spans="1:76" x14ac:dyDescent="0.45">
      <c r="A315" s="28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30"/>
      <c r="S315" s="344"/>
      <c r="T315" s="345"/>
      <c r="U315" s="345"/>
      <c r="V315" s="345"/>
      <c r="W315" s="346"/>
      <c r="X315" s="344"/>
      <c r="Y315" s="345"/>
      <c r="Z315" s="345"/>
      <c r="AA315" s="345"/>
      <c r="AB315" s="346"/>
      <c r="AC315" s="349"/>
      <c r="AD315" s="350"/>
      <c r="AE315" s="353"/>
      <c r="AF315" s="354"/>
      <c r="AG315" s="354"/>
      <c r="AH315" s="354"/>
      <c r="AI315" s="354"/>
      <c r="AJ315" s="354"/>
      <c r="AK315" s="333"/>
      <c r="AL315" s="334"/>
      <c r="AM315" s="334"/>
      <c r="AN315" s="334"/>
      <c r="AO315" s="338"/>
      <c r="AP315" s="339"/>
      <c r="AQ315" s="339"/>
      <c r="AR315" s="339"/>
      <c r="AS315" s="339"/>
      <c r="AT315" s="340"/>
      <c r="AU315" s="333"/>
      <c r="AV315" s="334"/>
      <c r="AW315" s="334"/>
      <c r="AX315" s="334"/>
      <c r="AY315" s="338"/>
      <c r="AZ315" s="339"/>
      <c r="BA315" s="339"/>
      <c r="BB315" s="339"/>
      <c r="BC315" s="339"/>
      <c r="BD315" s="340"/>
      <c r="BE315" s="333"/>
      <c r="BF315" s="334"/>
      <c r="BG315" s="334"/>
      <c r="BH315" s="334"/>
      <c r="BI315" s="338"/>
      <c r="BJ315" s="339"/>
      <c r="BK315" s="339"/>
      <c r="BL315" s="339"/>
      <c r="BM315" s="339"/>
      <c r="BN315" s="340"/>
      <c r="BO315" s="333"/>
      <c r="BP315" s="334"/>
      <c r="BQ315" s="334"/>
      <c r="BR315" s="334"/>
      <c r="BS315" s="338"/>
      <c r="BT315" s="339"/>
      <c r="BU315" s="339"/>
      <c r="BV315" s="339"/>
      <c r="BW315" s="339"/>
      <c r="BX315" s="340"/>
    </row>
    <row r="316" spans="1:76" x14ac:dyDescent="0.45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7"/>
      <c r="S316" s="341"/>
      <c r="T316" s="342"/>
      <c r="U316" s="342"/>
      <c r="V316" s="342"/>
      <c r="W316" s="343"/>
      <c r="X316" s="341"/>
      <c r="Y316" s="342"/>
      <c r="Z316" s="342"/>
      <c r="AA316" s="342"/>
      <c r="AB316" s="343"/>
      <c r="AC316" s="347"/>
      <c r="AD316" s="348"/>
      <c r="AE316" s="351">
        <f t="shared" ref="AE316" si="548">TRUNC(S316*X316,0)</f>
        <v>0</v>
      </c>
      <c r="AF316" s="352"/>
      <c r="AG316" s="352"/>
      <c r="AH316" s="352"/>
      <c r="AI316" s="352"/>
      <c r="AJ316" s="352"/>
      <c r="AK316" s="331"/>
      <c r="AL316" s="332"/>
      <c r="AM316" s="332"/>
      <c r="AN316" s="332"/>
      <c r="AO316" s="335" t="str">
        <f t="shared" ref="AO316" si="549">IF(AK316="","",TRUNC($X316*AK316,0))</f>
        <v/>
      </c>
      <c r="AP316" s="336"/>
      <c r="AQ316" s="336"/>
      <c r="AR316" s="336"/>
      <c r="AS316" s="336"/>
      <c r="AT316" s="337"/>
      <c r="AU316" s="331"/>
      <c r="AV316" s="332"/>
      <c r="AW316" s="332"/>
      <c r="AX316" s="332"/>
      <c r="AY316" s="335" t="str">
        <f t="shared" ref="AY316" si="550">IF(AU316="","",TRUNC($X316*AU316,0))</f>
        <v/>
      </c>
      <c r="AZ316" s="336"/>
      <c r="BA316" s="336"/>
      <c r="BB316" s="336"/>
      <c r="BC316" s="336"/>
      <c r="BD316" s="337"/>
      <c r="BE316" s="331"/>
      <c r="BF316" s="332"/>
      <c r="BG316" s="332"/>
      <c r="BH316" s="332"/>
      <c r="BI316" s="335" t="str">
        <f t="shared" ref="BI316" si="551">IF(BE316="","",TRUNC($X316*BE316,0))</f>
        <v/>
      </c>
      <c r="BJ316" s="336"/>
      <c r="BK316" s="336"/>
      <c r="BL316" s="336"/>
      <c r="BM316" s="336"/>
      <c r="BN316" s="337"/>
      <c r="BO316" s="331"/>
      <c r="BP316" s="332"/>
      <c r="BQ316" s="332"/>
      <c r="BR316" s="332"/>
      <c r="BS316" s="335" t="str">
        <f t="shared" ref="BS316" si="552">IF(BO316="","",TRUNC($X316*BO316,0))</f>
        <v/>
      </c>
      <c r="BT316" s="336"/>
      <c r="BU316" s="336"/>
      <c r="BV316" s="336"/>
      <c r="BW316" s="336"/>
      <c r="BX316" s="337"/>
    </row>
    <row r="317" spans="1:76" x14ac:dyDescent="0.45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30"/>
      <c r="S317" s="344"/>
      <c r="T317" s="345"/>
      <c r="U317" s="345"/>
      <c r="V317" s="345"/>
      <c r="W317" s="346"/>
      <c r="X317" s="344"/>
      <c r="Y317" s="345"/>
      <c r="Z317" s="345"/>
      <c r="AA317" s="345"/>
      <c r="AB317" s="346"/>
      <c r="AC317" s="349"/>
      <c r="AD317" s="350"/>
      <c r="AE317" s="353"/>
      <c r="AF317" s="354"/>
      <c r="AG317" s="354"/>
      <c r="AH317" s="354"/>
      <c r="AI317" s="354"/>
      <c r="AJ317" s="354"/>
      <c r="AK317" s="333"/>
      <c r="AL317" s="334"/>
      <c r="AM317" s="334"/>
      <c r="AN317" s="334"/>
      <c r="AO317" s="338"/>
      <c r="AP317" s="339"/>
      <c r="AQ317" s="339"/>
      <c r="AR317" s="339"/>
      <c r="AS317" s="339"/>
      <c r="AT317" s="340"/>
      <c r="AU317" s="333"/>
      <c r="AV317" s="334"/>
      <c r="AW317" s="334"/>
      <c r="AX317" s="334"/>
      <c r="AY317" s="338"/>
      <c r="AZ317" s="339"/>
      <c r="BA317" s="339"/>
      <c r="BB317" s="339"/>
      <c r="BC317" s="339"/>
      <c r="BD317" s="340"/>
      <c r="BE317" s="333"/>
      <c r="BF317" s="334"/>
      <c r="BG317" s="334"/>
      <c r="BH317" s="334"/>
      <c r="BI317" s="338"/>
      <c r="BJ317" s="339"/>
      <c r="BK317" s="339"/>
      <c r="BL317" s="339"/>
      <c r="BM317" s="339"/>
      <c r="BN317" s="340"/>
      <c r="BO317" s="333"/>
      <c r="BP317" s="334"/>
      <c r="BQ317" s="334"/>
      <c r="BR317" s="334"/>
      <c r="BS317" s="338"/>
      <c r="BT317" s="339"/>
      <c r="BU317" s="339"/>
      <c r="BV317" s="339"/>
      <c r="BW317" s="339"/>
      <c r="BX317" s="340"/>
    </row>
    <row r="318" spans="1:76" x14ac:dyDescent="0.45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7"/>
      <c r="S318" s="341"/>
      <c r="T318" s="342"/>
      <c r="U318" s="342"/>
      <c r="V318" s="342"/>
      <c r="W318" s="343"/>
      <c r="X318" s="341"/>
      <c r="Y318" s="342"/>
      <c r="Z318" s="342"/>
      <c r="AA318" s="342"/>
      <c r="AB318" s="343"/>
      <c r="AC318" s="347"/>
      <c r="AD318" s="348"/>
      <c r="AE318" s="351">
        <f t="shared" ref="AE318" si="553">TRUNC(S318*X318,0)</f>
        <v>0</v>
      </c>
      <c r="AF318" s="352"/>
      <c r="AG318" s="352"/>
      <c r="AH318" s="352"/>
      <c r="AI318" s="352"/>
      <c r="AJ318" s="352"/>
      <c r="AK318" s="331"/>
      <c r="AL318" s="332"/>
      <c r="AM318" s="332"/>
      <c r="AN318" s="332"/>
      <c r="AO318" s="335" t="str">
        <f t="shared" ref="AO318" si="554">IF(AK318="","",TRUNC($X318*AK318,0))</f>
        <v/>
      </c>
      <c r="AP318" s="336"/>
      <c r="AQ318" s="336"/>
      <c r="AR318" s="336"/>
      <c r="AS318" s="336"/>
      <c r="AT318" s="337"/>
      <c r="AU318" s="331"/>
      <c r="AV318" s="332"/>
      <c r="AW318" s="332"/>
      <c r="AX318" s="332"/>
      <c r="AY318" s="335" t="str">
        <f t="shared" ref="AY318" si="555">IF(AU318="","",TRUNC($X318*AU318,0))</f>
        <v/>
      </c>
      <c r="AZ318" s="336"/>
      <c r="BA318" s="336"/>
      <c r="BB318" s="336"/>
      <c r="BC318" s="336"/>
      <c r="BD318" s="337"/>
      <c r="BE318" s="331"/>
      <c r="BF318" s="332"/>
      <c r="BG318" s="332"/>
      <c r="BH318" s="332"/>
      <c r="BI318" s="335" t="str">
        <f t="shared" ref="BI318" si="556">IF(BE318="","",TRUNC($X318*BE318,0))</f>
        <v/>
      </c>
      <c r="BJ318" s="336"/>
      <c r="BK318" s="336"/>
      <c r="BL318" s="336"/>
      <c r="BM318" s="336"/>
      <c r="BN318" s="337"/>
      <c r="BO318" s="331"/>
      <c r="BP318" s="332"/>
      <c r="BQ318" s="332"/>
      <c r="BR318" s="332"/>
      <c r="BS318" s="335" t="str">
        <f t="shared" ref="BS318" si="557">IF(BO318="","",TRUNC($X318*BO318,0))</f>
        <v/>
      </c>
      <c r="BT318" s="336"/>
      <c r="BU318" s="336"/>
      <c r="BV318" s="336"/>
      <c r="BW318" s="336"/>
      <c r="BX318" s="337"/>
    </row>
    <row r="319" spans="1:76" x14ac:dyDescent="0.45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30"/>
      <c r="S319" s="344"/>
      <c r="T319" s="345"/>
      <c r="U319" s="345"/>
      <c r="V319" s="345"/>
      <c r="W319" s="346"/>
      <c r="X319" s="344"/>
      <c r="Y319" s="345"/>
      <c r="Z319" s="345"/>
      <c r="AA319" s="345"/>
      <c r="AB319" s="346"/>
      <c r="AC319" s="349"/>
      <c r="AD319" s="350"/>
      <c r="AE319" s="353"/>
      <c r="AF319" s="354"/>
      <c r="AG319" s="354"/>
      <c r="AH319" s="354"/>
      <c r="AI319" s="354"/>
      <c r="AJ319" s="354"/>
      <c r="AK319" s="333"/>
      <c r="AL319" s="334"/>
      <c r="AM319" s="334"/>
      <c r="AN319" s="334"/>
      <c r="AO319" s="338"/>
      <c r="AP319" s="339"/>
      <c r="AQ319" s="339"/>
      <c r="AR319" s="339"/>
      <c r="AS319" s="339"/>
      <c r="AT319" s="340"/>
      <c r="AU319" s="333"/>
      <c r="AV319" s="334"/>
      <c r="AW319" s="334"/>
      <c r="AX319" s="334"/>
      <c r="AY319" s="338"/>
      <c r="AZ319" s="339"/>
      <c r="BA319" s="339"/>
      <c r="BB319" s="339"/>
      <c r="BC319" s="339"/>
      <c r="BD319" s="340"/>
      <c r="BE319" s="333"/>
      <c r="BF319" s="334"/>
      <c r="BG319" s="334"/>
      <c r="BH319" s="334"/>
      <c r="BI319" s="338"/>
      <c r="BJ319" s="339"/>
      <c r="BK319" s="339"/>
      <c r="BL319" s="339"/>
      <c r="BM319" s="339"/>
      <c r="BN319" s="340"/>
      <c r="BO319" s="333"/>
      <c r="BP319" s="334"/>
      <c r="BQ319" s="334"/>
      <c r="BR319" s="334"/>
      <c r="BS319" s="338"/>
      <c r="BT319" s="339"/>
      <c r="BU319" s="339"/>
      <c r="BV319" s="339"/>
      <c r="BW319" s="339"/>
      <c r="BX319" s="340"/>
    </row>
    <row r="320" spans="1:76" x14ac:dyDescent="0.45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7"/>
      <c r="S320" s="341"/>
      <c r="T320" s="342"/>
      <c r="U320" s="342"/>
      <c r="V320" s="342"/>
      <c r="W320" s="343"/>
      <c r="X320" s="341"/>
      <c r="Y320" s="342"/>
      <c r="Z320" s="342"/>
      <c r="AA320" s="342"/>
      <c r="AB320" s="343"/>
      <c r="AC320" s="347"/>
      <c r="AD320" s="348"/>
      <c r="AE320" s="351">
        <f t="shared" ref="AE320" si="558">TRUNC(S320*X320,0)</f>
        <v>0</v>
      </c>
      <c r="AF320" s="352"/>
      <c r="AG320" s="352"/>
      <c r="AH320" s="352"/>
      <c r="AI320" s="352"/>
      <c r="AJ320" s="352"/>
      <c r="AK320" s="331"/>
      <c r="AL320" s="332"/>
      <c r="AM320" s="332"/>
      <c r="AN320" s="332"/>
      <c r="AO320" s="335" t="str">
        <f t="shared" ref="AO320" si="559">IF(AK320="","",TRUNC($X320*AK320,0))</f>
        <v/>
      </c>
      <c r="AP320" s="336"/>
      <c r="AQ320" s="336"/>
      <c r="AR320" s="336"/>
      <c r="AS320" s="336"/>
      <c r="AT320" s="337"/>
      <c r="AU320" s="331"/>
      <c r="AV320" s="332"/>
      <c r="AW320" s="332"/>
      <c r="AX320" s="332"/>
      <c r="AY320" s="335" t="str">
        <f t="shared" ref="AY320" si="560">IF(AU320="","",TRUNC($X320*AU320,0))</f>
        <v/>
      </c>
      <c r="AZ320" s="336"/>
      <c r="BA320" s="336"/>
      <c r="BB320" s="336"/>
      <c r="BC320" s="336"/>
      <c r="BD320" s="337"/>
      <c r="BE320" s="331"/>
      <c r="BF320" s="332"/>
      <c r="BG320" s="332"/>
      <c r="BH320" s="332"/>
      <c r="BI320" s="335" t="str">
        <f t="shared" ref="BI320" si="561">IF(BE320="","",TRUNC($X320*BE320,0))</f>
        <v/>
      </c>
      <c r="BJ320" s="336"/>
      <c r="BK320" s="336"/>
      <c r="BL320" s="336"/>
      <c r="BM320" s="336"/>
      <c r="BN320" s="337"/>
      <c r="BO320" s="331"/>
      <c r="BP320" s="332"/>
      <c r="BQ320" s="332"/>
      <c r="BR320" s="332"/>
      <c r="BS320" s="335" t="str">
        <f t="shared" ref="BS320" si="562">IF(BO320="","",TRUNC($X320*BO320,0))</f>
        <v/>
      </c>
      <c r="BT320" s="336"/>
      <c r="BU320" s="336"/>
      <c r="BV320" s="336"/>
      <c r="BW320" s="336"/>
      <c r="BX320" s="337"/>
    </row>
    <row r="321" spans="1:76" x14ac:dyDescent="0.45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30"/>
      <c r="S321" s="344"/>
      <c r="T321" s="345"/>
      <c r="U321" s="345"/>
      <c r="V321" s="345"/>
      <c r="W321" s="346"/>
      <c r="X321" s="344"/>
      <c r="Y321" s="345"/>
      <c r="Z321" s="345"/>
      <c r="AA321" s="345"/>
      <c r="AB321" s="346"/>
      <c r="AC321" s="349"/>
      <c r="AD321" s="350"/>
      <c r="AE321" s="353"/>
      <c r="AF321" s="354"/>
      <c r="AG321" s="354"/>
      <c r="AH321" s="354"/>
      <c r="AI321" s="354"/>
      <c r="AJ321" s="354"/>
      <c r="AK321" s="333"/>
      <c r="AL321" s="334"/>
      <c r="AM321" s="334"/>
      <c r="AN321" s="334"/>
      <c r="AO321" s="338"/>
      <c r="AP321" s="339"/>
      <c r="AQ321" s="339"/>
      <c r="AR321" s="339"/>
      <c r="AS321" s="339"/>
      <c r="AT321" s="340"/>
      <c r="AU321" s="333"/>
      <c r="AV321" s="334"/>
      <c r="AW321" s="334"/>
      <c r="AX321" s="334"/>
      <c r="AY321" s="338"/>
      <c r="AZ321" s="339"/>
      <c r="BA321" s="339"/>
      <c r="BB321" s="339"/>
      <c r="BC321" s="339"/>
      <c r="BD321" s="340"/>
      <c r="BE321" s="333"/>
      <c r="BF321" s="334"/>
      <c r="BG321" s="334"/>
      <c r="BH321" s="334"/>
      <c r="BI321" s="338"/>
      <c r="BJ321" s="339"/>
      <c r="BK321" s="339"/>
      <c r="BL321" s="339"/>
      <c r="BM321" s="339"/>
      <c r="BN321" s="340"/>
      <c r="BO321" s="333"/>
      <c r="BP321" s="334"/>
      <c r="BQ321" s="334"/>
      <c r="BR321" s="334"/>
      <c r="BS321" s="338"/>
      <c r="BT321" s="339"/>
      <c r="BU321" s="339"/>
      <c r="BV321" s="339"/>
      <c r="BW321" s="339"/>
      <c r="BX321" s="340"/>
    </row>
    <row r="322" spans="1:76" x14ac:dyDescent="0.45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7"/>
      <c r="S322" s="341"/>
      <c r="T322" s="342"/>
      <c r="U322" s="342"/>
      <c r="V322" s="342"/>
      <c r="W322" s="343"/>
      <c r="X322" s="341"/>
      <c r="Y322" s="342"/>
      <c r="Z322" s="342"/>
      <c r="AA322" s="342"/>
      <c r="AB322" s="343"/>
      <c r="AC322" s="347"/>
      <c r="AD322" s="348"/>
      <c r="AE322" s="351">
        <f t="shared" ref="AE322" si="563">TRUNC(S322*X322,0)</f>
        <v>0</v>
      </c>
      <c r="AF322" s="352"/>
      <c r="AG322" s="352"/>
      <c r="AH322" s="352"/>
      <c r="AI322" s="352"/>
      <c r="AJ322" s="352"/>
      <c r="AK322" s="331"/>
      <c r="AL322" s="332"/>
      <c r="AM322" s="332"/>
      <c r="AN322" s="332"/>
      <c r="AO322" s="335" t="str">
        <f t="shared" ref="AO322" si="564">IF(AK322="","",TRUNC($X322*AK322,0))</f>
        <v/>
      </c>
      <c r="AP322" s="336"/>
      <c r="AQ322" s="336"/>
      <c r="AR322" s="336"/>
      <c r="AS322" s="336"/>
      <c r="AT322" s="337"/>
      <c r="AU322" s="331"/>
      <c r="AV322" s="332"/>
      <c r="AW322" s="332"/>
      <c r="AX322" s="332"/>
      <c r="AY322" s="335" t="str">
        <f t="shared" ref="AY322" si="565">IF(AU322="","",TRUNC($X322*AU322,0))</f>
        <v/>
      </c>
      <c r="AZ322" s="336"/>
      <c r="BA322" s="336"/>
      <c r="BB322" s="336"/>
      <c r="BC322" s="336"/>
      <c r="BD322" s="337"/>
      <c r="BE322" s="331"/>
      <c r="BF322" s="332"/>
      <c r="BG322" s="332"/>
      <c r="BH322" s="332"/>
      <c r="BI322" s="335" t="str">
        <f t="shared" ref="BI322" si="566">IF(BE322="","",TRUNC($X322*BE322,0))</f>
        <v/>
      </c>
      <c r="BJ322" s="336"/>
      <c r="BK322" s="336"/>
      <c r="BL322" s="336"/>
      <c r="BM322" s="336"/>
      <c r="BN322" s="337"/>
      <c r="BO322" s="331"/>
      <c r="BP322" s="332"/>
      <c r="BQ322" s="332"/>
      <c r="BR322" s="332"/>
      <c r="BS322" s="335" t="str">
        <f t="shared" ref="BS322" si="567">IF(BO322="","",TRUNC($X322*BO322,0))</f>
        <v/>
      </c>
      <c r="BT322" s="336"/>
      <c r="BU322" s="336"/>
      <c r="BV322" s="336"/>
      <c r="BW322" s="336"/>
      <c r="BX322" s="337"/>
    </row>
    <row r="323" spans="1:76" x14ac:dyDescent="0.45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30"/>
      <c r="S323" s="344"/>
      <c r="T323" s="345"/>
      <c r="U323" s="345"/>
      <c r="V323" s="345"/>
      <c r="W323" s="346"/>
      <c r="X323" s="344"/>
      <c r="Y323" s="345"/>
      <c r="Z323" s="345"/>
      <c r="AA323" s="345"/>
      <c r="AB323" s="346"/>
      <c r="AC323" s="349"/>
      <c r="AD323" s="350"/>
      <c r="AE323" s="353"/>
      <c r="AF323" s="354"/>
      <c r="AG323" s="354"/>
      <c r="AH323" s="354"/>
      <c r="AI323" s="354"/>
      <c r="AJ323" s="354"/>
      <c r="AK323" s="333"/>
      <c r="AL323" s="334"/>
      <c r="AM323" s="334"/>
      <c r="AN323" s="334"/>
      <c r="AO323" s="338"/>
      <c r="AP323" s="339"/>
      <c r="AQ323" s="339"/>
      <c r="AR323" s="339"/>
      <c r="AS323" s="339"/>
      <c r="AT323" s="340"/>
      <c r="AU323" s="333"/>
      <c r="AV323" s="334"/>
      <c r="AW323" s="334"/>
      <c r="AX323" s="334"/>
      <c r="AY323" s="338"/>
      <c r="AZ323" s="339"/>
      <c r="BA323" s="339"/>
      <c r="BB323" s="339"/>
      <c r="BC323" s="339"/>
      <c r="BD323" s="340"/>
      <c r="BE323" s="333"/>
      <c r="BF323" s="334"/>
      <c r="BG323" s="334"/>
      <c r="BH323" s="334"/>
      <c r="BI323" s="338"/>
      <c r="BJ323" s="339"/>
      <c r="BK323" s="339"/>
      <c r="BL323" s="339"/>
      <c r="BM323" s="339"/>
      <c r="BN323" s="340"/>
      <c r="BO323" s="333"/>
      <c r="BP323" s="334"/>
      <c r="BQ323" s="334"/>
      <c r="BR323" s="334"/>
      <c r="BS323" s="338"/>
      <c r="BT323" s="339"/>
      <c r="BU323" s="339"/>
      <c r="BV323" s="339"/>
      <c r="BW323" s="339"/>
      <c r="BX323" s="340"/>
    </row>
    <row r="324" spans="1:76" x14ac:dyDescent="0.45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7"/>
      <c r="S324" s="341"/>
      <c r="T324" s="342"/>
      <c r="U324" s="342"/>
      <c r="V324" s="342"/>
      <c r="W324" s="343"/>
      <c r="X324" s="341"/>
      <c r="Y324" s="342"/>
      <c r="Z324" s="342"/>
      <c r="AA324" s="342"/>
      <c r="AB324" s="343"/>
      <c r="AC324" s="347"/>
      <c r="AD324" s="348"/>
      <c r="AE324" s="351">
        <f t="shared" ref="AE324" si="568">TRUNC(S324*X324,0)</f>
        <v>0</v>
      </c>
      <c r="AF324" s="352"/>
      <c r="AG324" s="352"/>
      <c r="AH324" s="352"/>
      <c r="AI324" s="352"/>
      <c r="AJ324" s="352"/>
      <c r="AK324" s="331"/>
      <c r="AL324" s="332"/>
      <c r="AM324" s="332"/>
      <c r="AN324" s="332"/>
      <c r="AO324" s="335" t="str">
        <f t="shared" ref="AO324" si="569">IF(AK324="","",TRUNC($X324*AK324,0))</f>
        <v/>
      </c>
      <c r="AP324" s="336"/>
      <c r="AQ324" s="336"/>
      <c r="AR324" s="336"/>
      <c r="AS324" s="336"/>
      <c r="AT324" s="337"/>
      <c r="AU324" s="331"/>
      <c r="AV324" s="332"/>
      <c r="AW324" s="332"/>
      <c r="AX324" s="332"/>
      <c r="AY324" s="335" t="str">
        <f t="shared" ref="AY324" si="570">IF(AU324="","",TRUNC($X324*AU324,0))</f>
        <v/>
      </c>
      <c r="AZ324" s="336"/>
      <c r="BA324" s="336"/>
      <c r="BB324" s="336"/>
      <c r="BC324" s="336"/>
      <c r="BD324" s="337"/>
      <c r="BE324" s="331"/>
      <c r="BF324" s="332"/>
      <c r="BG324" s="332"/>
      <c r="BH324" s="332"/>
      <c r="BI324" s="335" t="str">
        <f t="shared" ref="BI324" si="571">IF(BE324="","",TRUNC($X324*BE324,0))</f>
        <v/>
      </c>
      <c r="BJ324" s="336"/>
      <c r="BK324" s="336"/>
      <c r="BL324" s="336"/>
      <c r="BM324" s="336"/>
      <c r="BN324" s="337"/>
      <c r="BO324" s="331"/>
      <c r="BP324" s="332"/>
      <c r="BQ324" s="332"/>
      <c r="BR324" s="332"/>
      <c r="BS324" s="335" t="str">
        <f t="shared" ref="BS324" si="572">IF(BO324="","",TRUNC($X324*BO324,0))</f>
        <v/>
      </c>
      <c r="BT324" s="336"/>
      <c r="BU324" s="336"/>
      <c r="BV324" s="336"/>
      <c r="BW324" s="336"/>
      <c r="BX324" s="337"/>
    </row>
    <row r="325" spans="1:76" x14ac:dyDescent="0.45">
      <c r="A325" s="28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30"/>
      <c r="S325" s="344"/>
      <c r="T325" s="345"/>
      <c r="U325" s="345"/>
      <c r="V325" s="345"/>
      <c r="W325" s="346"/>
      <c r="X325" s="344"/>
      <c r="Y325" s="345"/>
      <c r="Z325" s="345"/>
      <c r="AA325" s="345"/>
      <c r="AB325" s="346"/>
      <c r="AC325" s="349"/>
      <c r="AD325" s="350"/>
      <c r="AE325" s="353"/>
      <c r="AF325" s="354"/>
      <c r="AG325" s="354"/>
      <c r="AH325" s="354"/>
      <c r="AI325" s="354"/>
      <c r="AJ325" s="354"/>
      <c r="AK325" s="333"/>
      <c r="AL325" s="334"/>
      <c r="AM325" s="334"/>
      <c r="AN325" s="334"/>
      <c r="AO325" s="338"/>
      <c r="AP325" s="339"/>
      <c r="AQ325" s="339"/>
      <c r="AR325" s="339"/>
      <c r="AS325" s="339"/>
      <c r="AT325" s="340"/>
      <c r="AU325" s="333"/>
      <c r="AV325" s="334"/>
      <c r="AW325" s="334"/>
      <c r="AX325" s="334"/>
      <c r="AY325" s="338"/>
      <c r="AZ325" s="339"/>
      <c r="BA325" s="339"/>
      <c r="BB325" s="339"/>
      <c r="BC325" s="339"/>
      <c r="BD325" s="340"/>
      <c r="BE325" s="333"/>
      <c r="BF325" s="334"/>
      <c r="BG325" s="334"/>
      <c r="BH325" s="334"/>
      <c r="BI325" s="338"/>
      <c r="BJ325" s="339"/>
      <c r="BK325" s="339"/>
      <c r="BL325" s="339"/>
      <c r="BM325" s="339"/>
      <c r="BN325" s="340"/>
      <c r="BO325" s="333"/>
      <c r="BP325" s="334"/>
      <c r="BQ325" s="334"/>
      <c r="BR325" s="334"/>
      <c r="BS325" s="338"/>
      <c r="BT325" s="339"/>
      <c r="BU325" s="339"/>
      <c r="BV325" s="339"/>
      <c r="BW325" s="339"/>
      <c r="BX325" s="340"/>
    </row>
    <row r="326" spans="1:76" x14ac:dyDescent="0.45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7"/>
      <c r="S326" s="341"/>
      <c r="T326" s="342"/>
      <c r="U326" s="342"/>
      <c r="V326" s="342"/>
      <c r="W326" s="343"/>
      <c r="X326" s="341"/>
      <c r="Y326" s="342"/>
      <c r="Z326" s="342"/>
      <c r="AA326" s="342"/>
      <c r="AB326" s="343"/>
      <c r="AC326" s="347"/>
      <c r="AD326" s="348"/>
      <c r="AE326" s="351">
        <f t="shared" ref="AE326" si="573">TRUNC(S326*X326,0)</f>
        <v>0</v>
      </c>
      <c r="AF326" s="352"/>
      <c r="AG326" s="352"/>
      <c r="AH326" s="352"/>
      <c r="AI326" s="352"/>
      <c r="AJ326" s="352"/>
      <c r="AK326" s="331"/>
      <c r="AL326" s="332"/>
      <c r="AM326" s="332"/>
      <c r="AN326" s="332"/>
      <c r="AO326" s="335" t="str">
        <f t="shared" ref="AO326" si="574">IF(AK326="","",TRUNC($X326*AK326,0))</f>
        <v/>
      </c>
      <c r="AP326" s="336"/>
      <c r="AQ326" s="336"/>
      <c r="AR326" s="336"/>
      <c r="AS326" s="336"/>
      <c r="AT326" s="337"/>
      <c r="AU326" s="331"/>
      <c r="AV326" s="332"/>
      <c r="AW326" s="332"/>
      <c r="AX326" s="332"/>
      <c r="AY326" s="335" t="str">
        <f t="shared" ref="AY326" si="575">IF(AU326="","",TRUNC($X326*AU326,0))</f>
        <v/>
      </c>
      <c r="AZ326" s="336"/>
      <c r="BA326" s="336"/>
      <c r="BB326" s="336"/>
      <c r="BC326" s="336"/>
      <c r="BD326" s="337"/>
      <c r="BE326" s="331"/>
      <c r="BF326" s="332"/>
      <c r="BG326" s="332"/>
      <c r="BH326" s="332"/>
      <c r="BI326" s="335" t="str">
        <f t="shared" ref="BI326" si="576">IF(BE326="","",TRUNC($X326*BE326,0))</f>
        <v/>
      </c>
      <c r="BJ326" s="336"/>
      <c r="BK326" s="336"/>
      <c r="BL326" s="336"/>
      <c r="BM326" s="336"/>
      <c r="BN326" s="337"/>
      <c r="BO326" s="331"/>
      <c r="BP326" s="332"/>
      <c r="BQ326" s="332"/>
      <c r="BR326" s="332"/>
      <c r="BS326" s="335" t="str">
        <f t="shared" ref="BS326" si="577">IF(BO326="","",TRUNC($X326*BO326,0))</f>
        <v/>
      </c>
      <c r="BT326" s="336"/>
      <c r="BU326" s="336"/>
      <c r="BV326" s="336"/>
      <c r="BW326" s="336"/>
      <c r="BX326" s="337"/>
    </row>
    <row r="327" spans="1:76" x14ac:dyDescent="0.45">
      <c r="A327" s="28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30"/>
      <c r="S327" s="344"/>
      <c r="T327" s="345"/>
      <c r="U327" s="345"/>
      <c r="V327" s="345"/>
      <c r="W327" s="346"/>
      <c r="X327" s="344"/>
      <c r="Y327" s="345"/>
      <c r="Z327" s="345"/>
      <c r="AA327" s="345"/>
      <c r="AB327" s="346"/>
      <c r="AC327" s="349"/>
      <c r="AD327" s="350"/>
      <c r="AE327" s="353"/>
      <c r="AF327" s="354"/>
      <c r="AG327" s="354"/>
      <c r="AH327" s="354"/>
      <c r="AI327" s="354"/>
      <c r="AJ327" s="354"/>
      <c r="AK327" s="333"/>
      <c r="AL327" s="334"/>
      <c r="AM327" s="334"/>
      <c r="AN327" s="334"/>
      <c r="AO327" s="338"/>
      <c r="AP327" s="339"/>
      <c r="AQ327" s="339"/>
      <c r="AR327" s="339"/>
      <c r="AS327" s="339"/>
      <c r="AT327" s="340"/>
      <c r="AU327" s="333"/>
      <c r="AV327" s="334"/>
      <c r="AW327" s="334"/>
      <c r="AX327" s="334"/>
      <c r="AY327" s="338"/>
      <c r="AZ327" s="339"/>
      <c r="BA327" s="339"/>
      <c r="BB327" s="339"/>
      <c r="BC327" s="339"/>
      <c r="BD327" s="340"/>
      <c r="BE327" s="333"/>
      <c r="BF327" s="334"/>
      <c r="BG327" s="334"/>
      <c r="BH327" s="334"/>
      <c r="BI327" s="338"/>
      <c r="BJ327" s="339"/>
      <c r="BK327" s="339"/>
      <c r="BL327" s="339"/>
      <c r="BM327" s="339"/>
      <c r="BN327" s="340"/>
      <c r="BO327" s="333"/>
      <c r="BP327" s="334"/>
      <c r="BQ327" s="334"/>
      <c r="BR327" s="334"/>
      <c r="BS327" s="338"/>
      <c r="BT327" s="339"/>
      <c r="BU327" s="339"/>
      <c r="BV327" s="339"/>
      <c r="BW327" s="339"/>
      <c r="BX327" s="340"/>
    </row>
    <row r="328" spans="1:76" x14ac:dyDescent="0.45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7"/>
      <c r="S328" s="341"/>
      <c r="T328" s="342"/>
      <c r="U328" s="342"/>
      <c r="V328" s="342"/>
      <c r="W328" s="343"/>
      <c r="X328" s="341"/>
      <c r="Y328" s="342"/>
      <c r="Z328" s="342"/>
      <c r="AA328" s="342"/>
      <c r="AB328" s="343"/>
      <c r="AC328" s="347"/>
      <c r="AD328" s="348"/>
      <c r="AE328" s="351">
        <f t="shared" ref="AE328" si="578">TRUNC(S328*X328,0)</f>
        <v>0</v>
      </c>
      <c r="AF328" s="352"/>
      <c r="AG328" s="352"/>
      <c r="AH328" s="352"/>
      <c r="AI328" s="352"/>
      <c r="AJ328" s="352"/>
      <c r="AK328" s="331"/>
      <c r="AL328" s="332"/>
      <c r="AM328" s="332"/>
      <c r="AN328" s="332"/>
      <c r="AO328" s="335" t="str">
        <f t="shared" ref="AO328" si="579">IF(AK328="","",TRUNC($X328*AK328,0))</f>
        <v/>
      </c>
      <c r="AP328" s="336"/>
      <c r="AQ328" s="336"/>
      <c r="AR328" s="336"/>
      <c r="AS328" s="336"/>
      <c r="AT328" s="337"/>
      <c r="AU328" s="331"/>
      <c r="AV328" s="332"/>
      <c r="AW328" s="332"/>
      <c r="AX328" s="332"/>
      <c r="AY328" s="335" t="str">
        <f t="shared" ref="AY328" si="580">IF(AU328="","",TRUNC($X328*AU328,0))</f>
        <v/>
      </c>
      <c r="AZ328" s="336"/>
      <c r="BA328" s="336"/>
      <c r="BB328" s="336"/>
      <c r="BC328" s="336"/>
      <c r="BD328" s="337"/>
      <c r="BE328" s="331"/>
      <c r="BF328" s="332"/>
      <c r="BG328" s="332"/>
      <c r="BH328" s="332"/>
      <c r="BI328" s="335" t="str">
        <f t="shared" ref="BI328" si="581">IF(BE328="","",TRUNC($X328*BE328,0))</f>
        <v/>
      </c>
      <c r="BJ328" s="336"/>
      <c r="BK328" s="336"/>
      <c r="BL328" s="336"/>
      <c r="BM328" s="336"/>
      <c r="BN328" s="337"/>
      <c r="BO328" s="331"/>
      <c r="BP328" s="332"/>
      <c r="BQ328" s="332"/>
      <c r="BR328" s="332"/>
      <c r="BS328" s="335" t="str">
        <f t="shared" ref="BS328" si="582">IF(BO328="","",TRUNC($X328*BO328,0))</f>
        <v/>
      </c>
      <c r="BT328" s="336"/>
      <c r="BU328" s="336"/>
      <c r="BV328" s="336"/>
      <c r="BW328" s="336"/>
      <c r="BX328" s="337"/>
    </row>
    <row r="329" spans="1:76" x14ac:dyDescent="0.45">
      <c r="A329" s="28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30"/>
      <c r="S329" s="344"/>
      <c r="T329" s="345"/>
      <c r="U329" s="345"/>
      <c r="V329" s="345"/>
      <c r="W329" s="346"/>
      <c r="X329" s="344"/>
      <c r="Y329" s="345"/>
      <c r="Z329" s="345"/>
      <c r="AA329" s="345"/>
      <c r="AB329" s="346"/>
      <c r="AC329" s="349"/>
      <c r="AD329" s="350"/>
      <c r="AE329" s="353"/>
      <c r="AF329" s="354"/>
      <c r="AG329" s="354"/>
      <c r="AH329" s="354"/>
      <c r="AI329" s="354"/>
      <c r="AJ329" s="354"/>
      <c r="AK329" s="333"/>
      <c r="AL329" s="334"/>
      <c r="AM329" s="334"/>
      <c r="AN329" s="334"/>
      <c r="AO329" s="338"/>
      <c r="AP329" s="339"/>
      <c r="AQ329" s="339"/>
      <c r="AR329" s="339"/>
      <c r="AS329" s="339"/>
      <c r="AT329" s="340"/>
      <c r="AU329" s="333"/>
      <c r="AV329" s="334"/>
      <c r="AW329" s="334"/>
      <c r="AX329" s="334"/>
      <c r="AY329" s="338"/>
      <c r="AZ329" s="339"/>
      <c r="BA329" s="339"/>
      <c r="BB329" s="339"/>
      <c r="BC329" s="339"/>
      <c r="BD329" s="340"/>
      <c r="BE329" s="333"/>
      <c r="BF329" s="334"/>
      <c r="BG329" s="334"/>
      <c r="BH329" s="334"/>
      <c r="BI329" s="338"/>
      <c r="BJ329" s="339"/>
      <c r="BK329" s="339"/>
      <c r="BL329" s="339"/>
      <c r="BM329" s="339"/>
      <c r="BN329" s="340"/>
      <c r="BO329" s="333"/>
      <c r="BP329" s="334"/>
      <c r="BQ329" s="334"/>
      <c r="BR329" s="334"/>
      <c r="BS329" s="338"/>
      <c r="BT329" s="339"/>
      <c r="BU329" s="339"/>
      <c r="BV329" s="339"/>
      <c r="BW329" s="339"/>
      <c r="BX329" s="340"/>
    </row>
    <row r="330" spans="1:76" x14ac:dyDescent="0.45">
      <c r="A330" s="395" t="s">
        <v>100</v>
      </c>
      <c r="B330" s="396"/>
      <c r="C330" s="396"/>
      <c r="D330" s="396"/>
      <c r="E330" s="396"/>
      <c r="F330" s="396"/>
      <c r="G330" s="396"/>
      <c r="H330" s="396"/>
      <c r="I330" s="396"/>
      <c r="J330" s="396"/>
      <c r="K330" s="396"/>
      <c r="L330" s="396"/>
      <c r="M330" s="396"/>
      <c r="N330" s="396"/>
      <c r="O330" s="396"/>
      <c r="P330" s="396"/>
      <c r="Q330" s="396"/>
      <c r="R330" s="397"/>
      <c r="S330" s="401"/>
      <c r="T330" s="402"/>
      <c r="U330" s="402"/>
      <c r="V330" s="402"/>
      <c r="W330" s="403"/>
      <c r="X330" s="407"/>
      <c r="Y330" s="408"/>
      <c r="Z330" s="408"/>
      <c r="AA330" s="408"/>
      <c r="AB330" s="409"/>
      <c r="AC330" s="385"/>
      <c r="AD330" s="386"/>
      <c r="AE330" s="335">
        <f>SUM(AE302:AJ329)</f>
        <v>0</v>
      </c>
      <c r="AF330" s="336"/>
      <c r="AG330" s="336"/>
      <c r="AH330" s="336"/>
      <c r="AI330" s="336"/>
      <c r="AJ330" s="336"/>
      <c r="AK330" s="389"/>
      <c r="AL330" s="390"/>
      <c r="AM330" s="390"/>
      <c r="AN330" s="391"/>
      <c r="AO330" s="335">
        <f>SUM(AO302:AT329)</f>
        <v>0</v>
      </c>
      <c r="AP330" s="336"/>
      <c r="AQ330" s="336"/>
      <c r="AR330" s="336"/>
      <c r="AS330" s="336"/>
      <c r="AT330" s="336"/>
      <c r="AU330" s="355"/>
      <c r="AV330" s="356"/>
      <c r="AW330" s="356"/>
      <c r="AX330" s="357"/>
      <c r="AY330" s="335">
        <f>SUM(AY302:BD329)</f>
        <v>0</v>
      </c>
      <c r="AZ330" s="336"/>
      <c r="BA330" s="336"/>
      <c r="BB330" s="336"/>
      <c r="BC330" s="336"/>
      <c r="BD330" s="336"/>
      <c r="BE330" s="355"/>
      <c r="BF330" s="356"/>
      <c r="BG330" s="356"/>
      <c r="BH330" s="357"/>
      <c r="BI330" s="335">
        <f>SUM(BI302:BN329)</f>
        <v>0</v>
      </c>
      <c r="BJ330" s="336"/>
      <c r="BK330" s="336"/>
      <c r="BL330" s="336"/>
      <c r="BM330" s="336"/>
      <c r="BN330" s="336"/>
      <c r="BO330" s="355"/>
      <c r="BP330" s="356"/>
      <c r="BQ330" s="356"/>
      <c r="BR330" s="357"/>
      <c r="BS330" s="335">
        <f>SUM(BS302:BX329)</f>
        <v>0</v>
      </c>
      <c r="BT330" s="336"/>
      <c r="BU330" s="336"/>
      <c r="BV330" s="336"/>
      <c r="BW330" s="336"/>
      <c r="BX330" s="337"/>
    </row>
    <row r="331" spans="1:76" x14ac:dyDescent="0.45">
      <c r="A331" s="398"/>
      <c r="B331" s="399"/>
      <c r="C331" s="399"/>
      <c r="D331" s="399"/>
      <c r="E331" s="399"/>
      <c r="F331" s="399"/>
      <c r="G331" s="399"/>
      <c r="H331" s="399"/>
      <c r="I331" s="399"/>
      <c r="J331" s="399"/>
      <c r="K331" s="399"/>
      <c r="L331" s="399"/>
      <c r="M331" s="399"/>
      <c r="N331" s="399"/>
      <c r="O331" s="399"/>
      <c r="P331" s="399"/>
      <c r="Q331" s="399"/>
      <c r="R331" s="400"/>
      <c r="S331" s="404"/>
      <c r="T331" s="405"/>
      <c r="U331" s="405"/>
      <c r="V331" s="405"/>
      <c r="W331" s="406"/>
      <c r="X331" s="410"/>
      <c r="Y331" s="411"/>
      <c r="Z331" s="411"/>
      <c r="AA331" s="411"/>
      <c r="AB331" s="412"/>
      <c r="AC331" s="387"/>
      <c r="AD331" s="388"/>
      <c r="AE331" s="338"/>
      <c r="AF331" s="339"/>
      <c r="AG331" s="339"/>
      <c r="AH331" s="339"/>
      <c r="AI331" s="339"/>
      <c r="AJ331" s="339"/>
      <c r="AK331" s="392"/>
      <c r="AL331" s="393"/>
      <c r="AM331" s="393"/>
      <c r="AN331" s="394"/>
      <c r="AO331" s="338"/>
      <c r="AP331" s="339"/>
      <c r="AQ331" s="339"/>
      <c r="AR331" s="339"/>
      <c r="AS331" s="339"/>
      <c r="AT331" s="339"/>
      <c r="AU331" s="358"/>
      <c r="AV331" s="359"/>
      <c r="AW331" s="359"/>
      <c r="AX331" s="360"/>
      <c r="AY331" s="338"/>
      <c r="AZ331" s="339"/>
      <c r="BA331" s="339"/>
      <c r="BB331" s="339"/>
      <c r="BC331" s="339"/>
      <c r="BD331" s="339"/>
      <c r="BE331" s="358"/>
      <c r="BF331" s="359"/>
      <c r="BG331" s="359"/>
      <c r="BH331" s="360"/>
      <c r="BI331" s="338"/>
      <c r="BJ331" s="339"/>
      <c r="BK331" s="339"/>
      <c r="BL331" s="339"/>
      <c r="BM331" s="339"/>
      <c r="BN331" s="339"/>
      <c r="BO331" s="358"/>
      <c r="BP331" s="359"/>
      <c r="BQ331" s="359"/>
      <c r="BR331" s="360"/>
      <c r="BS331" s="338"/>
      <c r="BT331" s="339"/>
      <c r="BU331" s="339"/>
      <c r="BV331" s="339"/>
      <c r="BW331" s="339"/>
      <c r="BX331" s="340"/>
    </row>
    <row r="332" spans="1:76" x14ac:dyDescent="0.45">
      <c r="A332" s="367" t="s">
        <v>67</v>
      </c>
      <c r="B332" s="368"/>
      <c r="C332" s="368"/>
      <c r="D332" s="368"/>
      <c r="E332" s="368"/>
      <c r="F332" s="368"/>
      <c r="G332" s="368"/>
      <c r="H332" s="368"/>
      <c r="I332" s="368"/>
      <c r="J332" s="368"/>
      <c r="K332" s="368"/>
      <c r="L332" s="368"/>
      <c r="M332" s="368"/>
      <c r="N332" s="368"/>
      <c r="O332" s="368"/>
      <c r="P332" s="368"/>
      <c r="Q332" s="368"/>
      <c r="R332" s="369"/>
      <c r="S332" s="373"/>
      <c r="T332" s="374"/>
      <c r="U332" s="374"/>
      <c r="V332" s="374"/>
      <c r="W332" s="375"/>
      <c r="X332" s="379"/>
      <c r="Y332" s="380"/>
      <c r="Z332" s="380"/>
      <c r="AA332" s="380"/>
      <c r="AB332" s="381"/>
      <c r="AC332" s="385"/>
      <c r="AD332" s="386"/>
      <c r="AE332" s="361" t="str">
        <f ca="1">IF($A332="合 計",SUMIF(OFFSET($A$1,0,0,($BX297*37),1),"小　計",OFFSET(AE$1,0,0,($BX297*37),1)),"-")</f>
        <v>-</v>
      </c>
      <c r="AF332" s="362"/>
      <c r="AG332" s="362"/>
      <c r="AH332" s="362"/>
      <c r="AI332" s="362"/>
      <c r="AJ332" s="362"/>
      <c r="AK332" s="389"/>
      <c r="AL332" s="390"/>
      <c r="AM332" s="390"/>
      <c r="AN332" s="391"/>
      <c r="AO332" s="361" t="str">
        <f ca="1">IF($A332="合 計",SUMIF(OFFSET($A$1,0,0,($BX297*37),1),"小　計",OFFSET(AO$1,0,0,($BX297*37),1)),"-")</f>
        <v>-</v>
      </c>
      <c r="AP332" s="362"/>
      <c r="AQ332" s="362"/>
      <c r="AR332" s="362"/>
      <c r="AS332" s="362"/>
      <c r="AT332" s="362"/>
      <c r="AU332" s="355"/>
      <c r="AV332" s="356"/>
      <c r="AW332" s="356"/>
      <c r="AX332" s="357"/>
      <c r="AY332" s="361" t="str">
        <f ca="1">IF($A332="合 計",SUMIF(OFFSET($A$1,0,0,($BX297*37),1),"小　計",OFFSET(AY$1,0,0,($BX297*37),1)),"-")</f>
        <v>-</v>
      </c>
      <c r="AZ332" s="362"/>
      <c r="BA332" s="362"/>
      <c r="BB332" s="362"/>
      <c r="BC332" s="362"/>
      <c r="BD332" s="362"/>
      <c r="BE332" s="355"/>
      <c r="BF332" s="356"/>
      <c r="BG332" s="356"/>
      <c r="BH332" s="357"/>
      <c r="BI332" s="361" t="str">
        <f ca="1">IF($A332="合 計",SUMIF(OFFSET($A$1,0,0,($BX297*37),1),"小　計",OFFSET(BI$1,0,0,($BX297*37),1)),"-")</f>
        <v>-</v>
      </c>
      <c r="BJ332" s="362"/>
      <c r="BK332" s="362"/>
      <c r="BL332" s="362"/>
      <c r="BM332" s="362"/>
      <c r="BN332" s="362"/>
      <c r="BO332" s="355"/>
      <c r="BP332" s="356"/>
      <c r="BQ332" s="356"/>
      <c r="BR332" s="357"/>
      <c r="BS332" s="361" t="str">
        <f ca="1">IF($A332="合 計",SUMIF(OFFSET($A$1,0,0,($BX297*37),1),"小　計",OFFSET(BS$1,0,0,($BX297*37),1)),"-")</f>
        <v>-</v>
      </c>
      <c r="BT332" s="362"/>
      <c r="BU332" s="362"/>
      <c r="BV332" s="362"/>
      <c r="BW332" s="362"/>
      <c r="BX332" s="365"/>
    </row>
    <row r="333" spans="1:76" x14ac:dyDescent="0.45">
      <c r="A333" s="370"/>
      <c r="B333" s="371"/>
      <c r="C333" s="371"/>
      <c r="D333" s="371"/>
      <c r="E333" s="371"/>
      <c r="F333" s="371"/>
      <c r="G333" s="371"/>
      <c r="H333" s="371"/>
      <c r="I333" s="371"/>
      <c r="J333" s="371"/>
      <c r="K333" s="371"/>
      <c r="L333" s="371"/>
      <c r="M333" s="371"/>
      <c r="N333" s="371"/>
      <c r="O333" s="371"/>
      <c r="P333" s="371"/>
      <c r="Q333" s="371"/>
      <c r="R333" s="372"/>
      <c r="S333" s="376"/>
      <c r="T333" s="377"/>
      <c r="U333" s="377"/>
      <c r="V333" s="377"/>
      <c r="W333" s="378"/>
      <c r="X333" s="382"/>
      <c r="Y333" s="383"/>
      <c r="Z333" s="383"/>
      <c r="AA333" s="383"/>
      <c r="AB333" s="384"/>
      <c r="AC333" s="387"/>
      <c r="AD333" s="388"/>
      <c r="AE333" s="363"/>
      <c r="AF333" s="364"/>
      <c r="AG333" s="364"/>
      <c r="AH333" s="364"/>
      <c r="AI333" s="364"/>
      <c r="AJ333" s="364"/>
      <c r="AK333" s="392"/>
      <c r="AL333" s="393"/>
      <c r="AM333" s="393"/>
      <c r="AN333" s="394"/>
      <c r="AO333" s="363"/>
      <c r="AP333" s="364"/>
      <c r="AQ333" s="364"/>
      <c r="AR333" s="364"/>
      <c r="AS333" s="364"/>
      <c r="AT333" s="364"/>
      <c r="AU333" s="358"/>
      <c r="AV333" s="359"/>
      <c r="AW333" s="359"/>
      <c r="AX333" s="360"/>
      <c r="AY333" s="363"/>
      <c r="AZ333" s="364"/>
      <c r="BA333" s="364"/>
      <c r="BB333" s="364"/>
      <c r="BC333" s="364"/>
      <c r="BD333" s="364"/>
      <c r="BE333" s="358"/>
      <c r="BF333" s="359"/>
      <c r="BG333" s="359"/>
      <c r="BH333" s="360"/>
      <c r="BI333" s="363"/>
      <c r="BJ333" s="364"/>
      <c r="BK333" s="364"/>
      <c r="BL333" s="364"/>
      <c r="BM333" s="364"/>
      <c r="BN333" s="364"/>
      <c r="BO333" s="358"/>
      <c r="BP333" s="359"/>
      <c r="BQ333" s="359"/>
      <c r="BR333" s="360"/>
      <c r="BS333" s="363"/>
      <c r="BT333" s="364"/>
      <c r="BU333" s="364"/>
      <c r="BV333" s="364"/>
      <c r="BW333" s="364"/>
      <c r="BX333" s="366"/>
    </row>
    <row r="334" spans="1:76" x14ac:dyDescent="0.45">
      <c r="A334" s="325" t="s">
        <v>72</v>
      </c>
      <c r="B334" s="325"/>
      <c r="C334" s="325"/>
      <c r="D334" s="325"/>
      <c r="E334" s="326" t="str">
        <f>IF('請求書 (入力例）'!$BX$4="","工事コードを入力してください",'請求書 (入力例）'!$BX$4)</f>
        <v>23890-1001</v>
      </c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27" t="s">
        <v>70</v>
      </c>
      <c r="BW334" s="327"/>
      <c r="BX334" s="33">
        <f>BX297+1</f>
        <v>10</v>
      </c>
    </row>
    <row r="335" spans="1:76" x14ac:dyDescent="0.45">
      <c r="A335" s="328" t="s">
        <v>73</v>
      </c>
      <c r="B335" s="328"/>
      <c r="C335" s="328"/>
      <c r="D335" s="328"/>
      <c r="E335" s="329" t="str">
        <f>IF('請求書 (入力例）'!$BA$6="","",'請求書 (入力例）'!$BA$6)</f>
        <v>〇×舗装工事</v>
      </c>
      <c r="F335" s="329"/>
      <c r="G335" s="329"/>
      <c r="H335" s="329"/>
      <c r="I335" s="329"/>
      <c r="J335" s="329"/>
      <c r="K335" s="329"/>
      <c r="L335" s="329"/>
      <c r="M335" s="329"/>
      <c r="N335" s="329"/>
      <c r="O335" s="329"/>
      <c r="P335" s="329"/>
      <c r="Q335" s="329"/>
      <c r="R335" s="329"/>
      <c r="S335" s="330" t="s">
        <v>74</v>
      </c>
      <c r="T335" s="330"/>
      <c r="U335" s="330"/>
      <c r="V335" s="330"/>
      <c r="W335" s="330"/>
      <c r="X335" s="330"/>
      <c r="Y335" s="330"/>
      <c r="Z335" s="330"/>
      <c r="AA335" s="330"/>
      <c r="AB335" s="330"/>
      <c r="AC335" s="330"/>
      <c r="AD335" s="330"/>
      <c r="AE335" s="330"/>
      <c r="AF335" s="330"/>
      <c r="AG335" s="330"/>
      <c r="AH335" s="330"/>
      <c r="AI335" s="330"/>
      <c r="AJ335" s="330"/>
      <c r="AK335" s="330"/>
      <c r="AL335" s="330"/>
      <c r="AM335" s="330"/>
      <c r="AN335" s="330"/>
      <c r="AO335" s="330"/>
      <c r="AP335" s="330"/>
      <c r="AQ335" s="330"/>
      <c r="AR335" s="330"/>
      <c r="AS335" s="330"/>
      <c r="AT335" s="330"/>
      <c r="AU335" s="330"/>
      <c r="AV335" s="330"/>
      <c r="AW335" s="330"/>
      <c r="AX335" s="330"/>
      <c r="AY335" s="330"/>
      <c r="AZ335" s="330"/>
      <c r="BA335" s="330"/>
      <c r="BB335" s="330"/>
      <c r="BC335" s="330"/>
      <c r="BD335" s="330"/>
      <c r="BE335" s="330"/>
      <c r="BF335" s="330"/>
      <c r="BG335" s="330"/>
      <c r="BH335" s="330"/>
      <c r="BI335" s="330"/>
      <c r="BJ335" s="34" t="s">
        <v>75</v>
      </c>
      <c r="BK335" s="35"/>
      <c r="BL335" s="35"/>
      <c r="BM335" s="310">
        <f>IF('請求書 (入力例）'!$G$6="","",'請求書 (入力例）'!$G$6)</f>
        <v>5</v>
      </c>
      <c r="BN335" s="310"/>
      <c r="BO335" s="310" t="s">
        <v>76</v>
      </c>
      <c r="BP335" s="310"/>
      <c r="BQ335" s="310"/>
      <c r="BR335" s="310">
        <f>IF('請求書 (入力例）'!$K$6="","",'請求書 (入力例）'!$K$6)</f>
        <v>4</v>
      </c>
      <c r="BS335" s="310"/>
      <c r="BT335" s="310" t="s">
        <v>77</v>
      </c>
      <c r="BU335" s="310"/>
      <c r="BV335" s="310">
        <f>IF('請求書 (入力例）'!$P$6="","",'請求書 (入力例）'!$P$6)</f>
        <v>30</v>
      </c>
      <c r="BW335" s="310"/>
      <c r="BX335" s="35" t="s">
        <v>78</v>
      </c>
    </row>
    <row r="336" spans="1:76" x14ac:dyDescent="0.45">
      <c r="A336" s="311" t="s">
        <v>92</v>
      </c>
      <c r="B336" s="312"/>
      <c r="C336" s="312"/>
      <c r="D336" s="312"/>
      <c r="E336" s="312"/>
      <c r="F336" s="312"/>
      <c r="G336" s="312"/>
      <c r="H336" s="312"/>
      <c r="I336" s="312"/>
      <c r="J336" s="312"/>
      <c r="K336" s="312"/>
      <c r="L336" s="312"/>
      <c r="M336" s="312"/>
      <c r="N336" s="312"/>
      <c r="O336" s="312"/>
      <c r="P336" s="312"/>
      <c r="Q336" s="312"/>
      <c r="R336" s="313"/>
      <c r="S336" s="320" t="s">
        <v>93</v>
      </c>
      <c r="T336" s="321"/>
      <c r="U336" s="321"/>
      <c r="V336" s="321"/>
      <c r="W336" s="321"/>
      <c r="X336" s="321"/>
      <c r="Y336" s="321"/>
      <c r="Z336" s="321"/>
      <c r="AA336" s="321"/>
      <c r="AB336" s="321"/>
      <c r="AC336" s="321"/>
      <c r="AD336" s="321"/>
      <c r="AE336" s="321"/>
      <c r="AF336" s="321"/>
      <c r="AG336" s="321"/>
      <c r="AH336" s="321"/>
      <c r="AI336" s="321"/>
      <c r="AJ336" s="322"/>
      <c r="AK336" s="320" t="s">
        <v>94</v>
      </c>
      <c r="AL336" s="321"/>
      <c r="AM336" s="321"/>
      <c r="AN336" s="321"/>
      <c r="AO336" s="321"/>
      <c r="AP336" s="321"/>
      <c r="AQ336" s="321"/>
      <c r="AR336" s="321"/>
      <c r="AS336" s="321"/>
      <c r="AT336" s="321"/>
      <c r="AU336" s="321"/>
      <c r="AV336" s="321"/>
      <c r="AW336" s="321"/>
      <c r="AX336" s="321"/>
      <c r="AY336" s="321"/>
      <c r="AZ336" s="321"/>
      <c r="BA336" s="321"/>
      <c r="BB336" s="321"/>
      <c r="BC336" s="321"/>
      <c r="BD336" s="321"/>
      <c r="BE336" s="321"/>
      <c r="BF336" s="321"/>
      <c r="BG336" s="321"/>
      <c r="BH336" s="321"/>
      <c r="BI336" s="321"/>
      <c r="BJ336" s="321"/>
      <c r="BK336" s="321"/>
      <c r="BL336" s="321"/>
      <c r="BM336" s="321"/>
      <c r="BN336" s="321"/>
      <c r="BO336" s="321"/>
      <c r="BP336" s="321"/>
      <c r="BQ336" s="321"/>
      <c r="BR336" s="321"/>
      <c r="BS336" s="321"/>
      <c r="BT336" s="321"/>
      <c r="BU336" s="321"/>
      <c r="BV336" s="321"/>
      <c r="BW336" s="321"/>
      <c r="BX336" s="322"/>
    </row>
    <row r="337" spans="1:76" ht="13.2" customHeight="1" x14ac:dyDescent="0.45">
      <c r="A337" s="314"/>
      <c r="B337" s="315"/>
      <c r="C337" s="315"/>
      <c r="D337" s="315"/>
      <c r="E337" s="315"/>
      <c r="F337" s="315"/>
      <c r="G337" s="315"/>
      <c r="H337" s="315"/>
      <c r="I337" s="315"/>
      <c r="J337" s="315"/>
      <c r="K337" s="315"/>
      <c r="L337" s="315"/>
      <c r="M337" s="315"/>
      <c r="N337" s="315"/>
      <c r="O337" s="315"/>
      <c r="P337" s="315"/>
      <c r="Q337" s="315"/>
      <c r="R337" s="316"/>
      <c r="S337" s="323" t="s">
        <v>83</v>
      </c>
      <c r="T337" s="323"/>
      <c r="U337" s="323"/>
      <c r="V337" s="323"/>
      <c r="W337" s="323"/>
      <c r="X337" s="323" t="s">
        <v>95</v>
      </c>
      <c r="Y337" s="323"/>
      <c r="Z337" s="323"/>
      <c r="AA337" s="323"/>
      <c r="AB337" s="323"/>
      <c r="AC337" s="323" t="s">
        <v>96</v>
      </c>
      <c r="AD337" s="323"/>
      <c r="AE337" s="323" t="s">
        <v>97</v>
      </c>
      <c r="AF337" s="323"/>
      <c r="AG337" s="323"/>
      <c r="AH337" s="323"/>
      <c r="AI337" s="323"/>
      <c r="AJ337" s="323"/>
      <c r="AK337" s="302" t="s">
        <v>83</v>
      </c>
      <c r="AL337" s="303"/>
      <c r="AM337" s="303"/>
      <c r="AN337" s="304"/>
      <c r="AO337" s="22" t="s">
        <v>98</v>
      </c>
      <c r="AP337" s="31"/>
      <c r="AQ337" s="23" t="s">
        <v>99</v>
      </c>
      <c r="AR337" s="23"/>
      <c r="AS337" s="23"/>
      <c r="AT337" s="24"/>
      <c r="AU337" s="302" t="s">
        <v>83</v>
      </c>
      <c r="AV337" s="303"/>
      <c r="AW337" s="303"/>
      <c r="AX337" s="304"/>
      <c r="AY337" s="22" t="s">
        <v>98</v>
      </c>
      <c r="AZ337" s="31"/>
      <c r="BA337" s="23" t="s">
        <v>99</v>
      </c>
      <c r="BB337" s="23"/>
      <c r="BC337" s="23"/>
      <c r="BD337" s="24"/>
      <c r="BE337" s="302" t="s">
        <v>83</v>
      </c>
      <c r="BF337" s="303"/>
      <c r="BG337" s="303"/>
      <c r="BH337" s="304"/>
      <c r="BI337" s="22" t="s">
        <v>98</v>
      </c>
      <c r="BJ337" s="31"/>
      <c r="BK337" s="23" t="s">
        <v>99</v>
      </c>
      <c r="BL337" s="23"/>
      <c r="BM337" s="23"/>
      <c r="BN337" s="24"/>
      <c r="BO337" s="302" t="s">
        <v>83</v>
      </c>
      <c r="BP337" s="303"/>
      <c r="BQ337" s="303"/>
      <c r="BR337" s="304"/>
      <c r="BS337" s="22" t="s">
        <v>98</v>
      </c>
      <c r="BT337" s="31"/>
      <c r="BU337" s="23" t="s">
        <v>99</v>
      </c>
      <c r="BV337" s="23"/>
      <c r="BW337" s="23"/>
      <c r="BX337" s="24"/>
    </row>
    <row r="338" spans="1:76" x14ac:dyDescent="0.45">
      <c r="A338" s="317"/>
      <c r="B338" s="318"/>
      <c r="C338" s="318"/>
      <c r="D338" s="318"/>
      <c r="E338" s="318"/>
      <c r="F338" s="318"/>
      <c r="G338" s="318"/>
      <c r="H338" s="318"/>
      <c r="I338" s="318"/>
      <c r="J338" s="318"/>
      <c r="K338" s="318"/>
      <c r="L338" s="318"/>
      <c r="M338" s="318"/>
      <c r="N338" s="318"/>
      <c r="O338" s="318"/>
      <c r="P338" s="318"/>
      <c r="Q338" s="318"/>
      <c r="R338" s="319"/>
      <c r="S338" s="324"/>
      <c r="T338" s="324"/>
      <c r="U338" s="324"/>
      <c r="V338" s="324"/>
      <c r="W338" s="324"/>
      <c r="X338" s="324"/>
      <c r="Y338" s="324"/>
      <c r="Z338" s="324"/>
      <c r="AA338" s="324"/>
      <c r="AB338" s="324"/>
      <c r="AC338" s="324"/>
      <c r="AD338" s="324"/>
      <c r="AE338" s="324"/>
      <c r="AF338" s="324"/>
      <c r="AG338" s="324"/>
      <c r="AH338" s="324"/>
      <c r="AI338" s="324"/>
      <c r="AJ338" s="324"/>
      <c r="AK338" s="305"/>
      <c r="AL338" s="306"/>
      <c r="AM338" s="306"/>
      <c r="AN338" s="307"/>
      <c r="AO338" s="32"/>
      <c r="AP338" s="308" t="s">
        <v>31</v>
      </c>
      <c r="AQ338" s="308"/>
      <c r="AR338" s="308"/>
      <c r="AS338" s="308"/>
      <c r="AT338" s="309"/>
      <c r="AU338" s="305"/>
      <c r="AV338" s="306"/>
      <c r="AW338" s="306"/>
      <c r="AX338" s="307"/>
      <c r="AY338" s="32"/>
      <c r="AZ338" s="308" t="s">
        <v>31</v>
      </c>
      <c r="BA338" s="308"/>
      <c r="BB338" s="308"/>
      <c r="BC338" s="308"/>
      <c r="BD338" s="309"/>
      <c r="BE338" s="305"/>
      <c r="BF338" s="306"/>
      <c r="BG338" s="306"/>
      <c r="BH338" s="307"/>
      <c r="BI338" s="32"/>
      <c r="BJ338" s="308" t="s">
        <v>31</v>
      </c>
      <c r="BK338" s="308"/>
      <c r="BL338" s="308"/>
      <c r="BM338" s="308"/>
      <c r="BN338" s="309"/>
      <c r="BO338" s="305"/>
      <c r="BP338" s="306"/>
      <c r="BQ338" s="306"/>
      <c r="BR338" s="307"/>
      <c r="BS338" s="32"/>
      <c r="BT338" s="308" t="s">
        <v>31</v>
      </c>
      <c r="BU338" s="308"/>
      <c r="BV338" s="308"/>
      <c r="BW338" s="308"/>
      <c r="BX338" s="309"/>
    </row>
    <row r="339" spans="1:76" x14ac:dyDescent="0.45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7"/>
      <c r="S339" s="341"/>
      <c r="T339" s="342"/>
      <c r="U339" s="342"/>
      <c r="V339" s="342"/>
      <c r="W339" s="343"/>
      <c r="X339" s="341"/>
      <c r="Y339" s="342"/>
      <c r="Z339" s="342"/>
      <c r="AA339" s="342"/>
      <c r="AB339" s="343"/>
      <c r="AC339" s="347"/>
      <c r="AD339" s="348"/>
      <c r="AE339" s="351">
        <f>TRUNC(S339*X339,0)</f>
        <v>0</v>
      </c>
      <c r="AF339" s="352"/>
      <c r="AG339" s="352"/>
      <c r="AH339" s="352"/>
      <c r="AI339" s="352"/>
      <c r="AJ339" s="352"/>
      <c r="AK339" s="331"/>
      <c r="AL339" s="332"/>
      <c r="AM339" s="332"/>
      <c r="AN339" s="332"/>
      <c r="AO339" s="335" t="str">
        <f>IF(AK339="","",TRUNC($X339*AK339,0))</f>
        <v/>
      </c>
      <c r="AP339" s="336"/>
      <c r="AQ339" s="336"/>
      <c r="AR339" s="336"/>
      <c r="AS339" s="336"/>
      <c r="AT339" s="337"/>
      <c r="AU339" s="331"/>
      <c r="AV339" s="332"/>
      <c r="AW339" s="332"/>
      <c r="AX339" s="332"/>
      <c r="AY339" s="335" t="str">
        <f>IF(AU339="","",TRUNC($X339*AU339,0))</f>
        <v/>
      </c>
      <c r="AZ339" s="336"/>
      <c r="BA339" s="336"/>
      <c r="BB339" s="336"/>
      <c r="BC339" s="336"/>
      <c r="BD339" s="337"/>
      <c r="BE339" s="331"/>
      <c r="BF339" s="332"/>
      <c r="BG339" s="332"/>
      <c r="BH339" s="332"/>
      <c r="BI339" s="335" t="str">
        <f>IF(BE339="","",TRUNC($X339*BE339,0))</f>
        <v/>
      </c>
      <c r="BJ339" s="336"/>
      <c r="BK339" s="336"/>
      <c r="BL339" s="336"/>
      <c r="BM339" s="336"/>
      <c r="BN339" s="337"/>
      <c r="BO339" s="331"/>
      <c r="BP339" s="332"/>
      <c r="BQ339" s="332"/>
      <c r="BR339" s="332"/>
      <c r="BS339" s="335" t="str">
        <f>IF(BO339="","",TRUNC($X339*BO339,0))</f>
        <v/>
      </c>
      <c r="BT339" s="336"/>
      <c r="BU339" s="336"/>
      <c r="BV339" s="336"/>
      <c r="BW339" s="336"/>
      <c r="BX339" s="337"/>
    </row>
    <row r="340" spans="1:76" x14ac:dyDescent="0.45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30"/>
      <c r="S340" s="344"/>
      <c r="T340" s="345"/>
      <c r="U340" s="345"/>
      <c r="V340" s="345"/>
      <c r="W340" s="346"/>
      <c r="X340" s="344"/>
      <c r="Y340" s="345"/>
      <c r="Z340" s="345"/>
      <c r="AA340" s="345"/>
      <c r="AB340" s="346"/>
      <c r="AC340" s="349"/>
      <c r="AD340" s="350"/>
      <c r="AE340" s="353"/>
      <c r="AF340" s="354"/>
      <c r="AG340" s="354"/>
      <c r="AH340" s="354"/>
      <c r="AI340" s="354"/>
      <c r="AJ340" s="354"/>
      <c r="AK340" s="333"/>
      <c r="AL340" s="334"/>
      <c r="AM340" s="334"/>
      <c r="AN340" s="334"/>
      <c r="AO340" s="338"/>
      <c r="AP340" s="339"/>
      <c r="AQ340" s="339"/>
      <c r="AR340" s="339"/>
      <c r="AS340" s="339"/>
      <c r="AT340" s="340"/>
      <c r="AU340" s="333"/>
      <c r="AV340" s="334"/>
      <c r="AW340" s="334"/>
      <c r="AX340" s="334"/>
      <c r="AY340" s="338"/>
      <c r="AZ340" s="339"/>
      <c r="BA340" s="339"/>
      <c r="BB340" s="339"/>
      <c r="BC340" s="339"/>
      <c r="BD340" s="340"/>
      <c r="BE340" s="333"/>
      <c r="BF340" s="334"/>
      <c r="BG340" s="334"/>
      <c r="BH340" s="334"/>
      <c r="BI340" s="338"/>
      <c r="BJ340" s="339"/>
      <c r="BK340" s="339"/>
      <c r="BL340" s="339"/>
      <c r="BM340" s="339"/>
      <c r="BN340" s="340"/>
      <c r="BO340" s="333"/>
      <c r="BP340" s="334"/>
      <c r="BQ340" s="334"/>
      <c r="BR340" s="334"/>
      <c r="BS340" s="338"/>
      <c r="BT340" s="339"/>
      <c r="BU340" s="339"/>
      <c r="BV340" s="339"/>
      <c r="BW340" s="339"/>
      <c r="BX340" s="340"/>
    </row>
    <row r="341" spans="1:76" x14ac:dyDescent="0.45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7"/>
      <c r="S341" s="341"/>
      <c r="T341" s="342"/>
      <c r="U341" s="342"/>
      <c r="V341" s="342"/>
      <c r="W341" s="343"/>
      <c r="X341" s="341"/>
      <c r="Y341" s="342"/>
      <c r="Z341" s="342"/>
      <c r="AA341" s="342"/>
      <c r="AB341" s="343"/>
      <c r="AC341" s="347"/>
      <c r="AD341" s="348"/>
      <c r="AE341" s="351">
        <f t="shared" ref="AE341" si="583">TRUNC(S341*X341,0)</f>
        <v>0</v>
      </c>
      <c r="AF341" s="352"/>
      <c r="AG341" s="352"/>
      <c r="AH341" s="352"/>
      <c r="AI341" s="352"/>
      <c r="AJ341" s="352"/>
      <c r="AK341" s="331"/>
      <c r="AL341" s="332"/>
      <c r="AM341" s="332"/>
      <c r="AN341" s="332"/>
      <c r="AO341" s="335" t="str">
        <f t="shared" ref="AO341" si="584">IF(AK341="","",TRUNC($X341*AK341,0))</f>
        <v/>
      </c>
      <c r="AP341" s="336"/>
      <c r="AQ341" s="336"/>
      <c r="AR341" s="336"/>
      <c r="AS341" s="336"/>
      <c r="AT341" s="337"/>
      <c r="AU341" s="331"/>
      <c r="AV341" s="332"/>
      <c r="AW341" s="332"/>
      <c r="AX341" s="332"/>
      <c r="AY341" s="335" t="str">
        <f t="shared" ref="AY341" si="585">IF(AU341="","",TRUNC($X341*AU341,0))</f>
        <v/>
      </c>
      <c r="AZ341" s="336"/>
      <c r="BA341" s="336"/>
      <c r="BB341" s="336"/>
      <c r="BC341" s="336"/>
      <c r="BD341" s="337"/>
      <c r="BE341" s="331"/>
      <c r="BF341" s="332"/>
      <c r="BG341" s="332"/>
      <c r="BH341" s="332"/>
      <c r="BI341" s="335" t="str">
        <f t="shared" ref="BI341" si="586">IF(BE341="","",TRUNC($X341*BE341,0))</f>
        <v/>
      </c>
      <c r="BJ341" s="336"/>
      <c r="BK341" s="336"/>
      <c r="BL341" s="336"/>
      <c r="BM341" s="336"/>
      <c r="BN341" s="337"/>
      <c r="BO341" s="331"/>
      <c r="BP341" s="332"/>
      <c r="BQ341" s="332"/>
      <c r="BR341" s="332"/>
      <c r="BS341" s="335" t="str">
        <f t="shared" ref="BS341" si="587">IF(BO341="","",TRUNC($X341*BO341,0))</f>
        <v/>
      </c>
      <c r="BT341" s="336"/>
      <c r="BU341" s="336"/>
      <c r="BV341" s="336"/>
      <c r="BW341" s="336"/>
      <c r="BX341" s="337"/>
    </row>
    <row r="342" spans="1:76" x14ac:dyDescent="0.45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30"/>
      <c r="S342" s="344"/>
      <c r="T342" s="345"/>
      <c r="U342" s="345"/>
      <c r="V342" s="345"/>
      <c r="W342" s="346"/>
      <c r="X342" s="344"/>
      <c r="Y342" s="345"/>
      <c r="Z342" s="345"/>
      <c r="AA342" s="345"/>
      <c r="AB342" s="346"/>
      <c r="AC342" s="349"/>
      <c r="AD342" s="350"/>
      <c r="AE342" s="353"/>
      <c r="AF342" s="354"/>
      <c r="AG342" s="354"/>
      <c r="AH342" s="354"/>
      <c r="AI342" s="354"/>
      <c r="AJ342" s="354"/>
      <c r="AK342" s="333"/>
      <c r="AL342" s="334"/>
      <c r="AM342" s="334"/>
      <c r="AN342" s="334"/>
      <c r="AO342" s="338"/>
      <c r="AP342" s="339"/>
      <c r="AQ342" s="339"/>
      <c r="AR342" s="339"/>
      <c r="AS342" s="339"/>
      <c r="AT342" s="340"/>
      <c r="AU342" s="333"/>
      <c r="AV342" s="334"/>
      <c r="AW342" s="334"/>
      <c r="AX342" s="334"/>
      <c r="AY342" s="338"/>
      <c r="AZ342" s="339"/>
      <c r="BA342" s="339"/>
      <c r="BB342" s="339"/>
      <c r="BC342" s="339"/>
      <c r="BD342" s="340"/>
      <c r="BE342" s="333"/>
      <c r="BF342" s="334"/>
      <c r="BG342" s="334"/>
      <c r="BH342" s="334"/>
      <c r="BI342" s="338"/>
      <c r="BJ342" s="339"/>
      <c r="BK342" s="339"/>
      <c r="BL342" s="339"/>
      <c r="BM342" s="339"/>
      <c r="BN342" s="340"/>
      <c r="BO342" s="333"/>
      <c r="BP342" s="334"/>
      <c r="BQ342" s="334"/>
      <c r="BR342" s="334"/>
      <c r="BS342" s="338"/>
      <c r="BT342" s="339"/>
      <c r="BU342" s="339"/>
      <c r="BV342" s="339"/>
      <c r="BW342" s="339"/>
      <c r="BX342" s="340"/>
    </row>
    <row r="343" spans="1:76" x14ac:dyDescent="0.45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7"/>
      <c r="S343" s="341"/>
      <c r="T343" s="342"/>
      <c r="U343" s="342"/>
      <c r="V343" s="342"/>
      <c r="W343" s="343"/>
      <c r="X343" s="341"/>
      <c r="Y343" s="342"/>
      <c r="Z343" s="342"/>
      <c r="AA343" s="342"/>
      <c r="AB343" s="343"/>
      <c r="AC343" s="347"/>
      <c r="AD343" s="348"/>
      <c r="AE343" s="351">
        <f t="shared" ref="AE343" si="588">TRUNC(S343*X343,0)</f>
        <v>0</v>
      </c>
      <c r="AF343" s="352"/>
      <c r="AG343" s="352"/>
      <c r="AH343" s="352"/>
      <c r="AI343" s="352"/>
      <c r="AJ343" s="352"/>
      <c r="AK343" s="331"/>
      <c r="AL343" s="332"/>
      <c r="AM343" s="332"/>
      <c r="AN343" s="332"/>
      <c r="AO343" s="335" t="str">
        <f t="shared" ref="AO343" si="589">IF(AK343="","",TRUNC($X343*AK343,0))</f>
        <v/>
      </c>
      <c r="AP343" s="336"/>
      <c r="AQ343" s="336"/>
      <c r="AR343" s="336"/>
      <c r="AS343" s="336"/>
      <c r="AT343" s="337"/>
      <c r="AU343" s="331"/>
      <c r="AV343" s="332"/>
      <c r="AW343" s="332"/>
      <c r="AX343" s="332"/>
      <c r="AY343" s="335" t="str">
        <f t="shared" ref="AY343" si="590">IF(AU343="","",TRUNC($X343*AU343,0))</f>
        <v/>
      </c>
      <c r="AZ343" s="336"/>
      <c r="BA343" s="336"/>
      <c r="BB343" s="336"/>
      <c r="BC343" s="336"/>
      <c r="BD343" s="337"/>
      <c r="BE343" s="331"/>
      <c r="BF343" s="332"/>
      <c r="BG343" s="332"/>
      <c r="BH343" s="332"/>
      <c r="BI343" s="335" t="str">
        <f t="shared" ref="BI343" si="591">IF(BE343="","",TRUNC($X343*BE343,0))</f>
        <v/>
      </c>
      <c r="BJ343" s="336"/>
      <c r="BK343" s="336"/>
      <c r="BL343" s="336"/>
      <c r="BM343" s="336"/>
      <c r="BN343" s="337"/>
      <c r="BO343" s="331"/>
      <c r="BP343" s="332"/>
      <c r="BQ343" s="332"/>
      <c r="BR343" s="332"/>
      <c r="BS343" s="335" t="str">
        <f t="shared" ref="BS343" si="592">IF(BO343="","",TRUNC($X343*BO343,0))</f>
        <v/>
      </c>
      <c r="BT343" s="336"/>
      <c r="BU343" s="336"/>
      <c r="BV343" s="336"/>
      <c r="BW343" s="336"/>
      <c r="BX343" s="337"/>
    </row>
    <row r="344" spans="1:76" x14ac:dyDescent="0.45">
      <c r="A344" s="28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30"/>
      <c r="S344" s="344"/>
      <c r="T344" s="345"/>
      <c r="U344" s="345"/>
      <c r="V344" s="345"/>
      <c r="W344" s="346"/>
      <c r="X344" s="344"/>
      <c r="Y344" s="345"/>
      <c r="Z344" s="345"/>
      <c r="AA344" s="345"/>
      <c r="AB344" s="346"/>
      <c r="AC344" s="349"/>
      <c r="AD344" s="350"/>
      <c r="AE344" s="353"/>
      <c r="AF344" s="354"/>
      <c r="AG344" s="354"/>
      <c r="AH344" s="354"/>
      <c r="AI344" s="354"/>
      <c r="AJ344" s="354"/>
      <c r="AK344" s="333"/>
      <c r="AL344" s="334"/>
      <c r="AM344" s="334"/>
      <c r="AN344" s="334"/>
      <c r="AO344" s="338"/>
      <c r="AP344" s="339"/>
      <c r="AQ344" s="339"/>
      <c r="AR344" s="339"/>
      <c r="AS344" s="339"/>
      <c r="AT344" s="340"/>
      <c r="AU344" s="333"/>
      <c r="AV344" s="334"/>
      <c r="AW344" s="334"/>
      <c r="AX344" s="334"/>
      <c r="AY344" s="338"/>
      <c r="AZ344" s="339"/>
      <c r="BA344" s="339"/>
      <c r="BB344" s="339"/>
      <c r="BC344" s="339"/>
      <c r="BD344" s="340"/>
      <c r="BE344" s="333"/>
      <c r="BF344" s="334"/>
      <c r="BG344" s="334"/>
      <c r="BH344" s="334"/>
      <c r="BI344" s="338"/>
      <c r="BJ344" s="339"/>
      <c r="BK344" s="339"/>
      <c r="BL344" s="339"/>
      <c r="BM344" s="339"/>
      <c r="BN344" s="340"/>
      <c r="BO344" s="333"/>
      <c r="BP344" s="334"/>
      <c r="BQ344" s="334"/>
      <c r="BR344" s="334"/>
      <c r="BS344" s="338"/>
      <c r="BT344" s="339"/>
      <c r="BU344" s="339"/>
      <c r="BV344" s="339"/>
      <c r="BW344" s="339"/>
      <c r="BX344" s="340"/>
    </row>
    <row r="345" spans="1:76" x14ac:dyDescent="0.45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7"/>
      <c r="S345" s="341"/>
      <c r="T345" s="342"/>
      <c r="U345" s="342"/>
      <c r="V345" s="342"/>
      <c r="W345" s="343"/>
      <c r="X345" s="341"/>
      <c r="Y345" s="342"/>
      <c r="Z345" s="342"/>
      <c r="AA345" s="342"/>
      <c r="AB345" s="343"/>
      <c r="AC345" s="347"/>
      <c r="AD345" s="348"/>
      <c r="AE345" s="351">
        <f t="shared" ref="AE345" si="593">TRUNC(S345*X345,0)</f>
        <v>0</v>
      </c>
      <c r="AF345" s="352"/>
      <c r="AG345" s="352"/>
      <c r="AH345" s="352"/>
      <c r="AI345" s="352"/>
      <c r="AJ345" s="352"/>
      <c r="AK345" s="331"/>
      <c r="AL345" s="332"/>
      <c r="AM345" s="332"/>
      <c r="AN345" s="332"/>
      <c r="AO345" s="335" t="str">
        <f t="shared" ref="AO345" si="594">IF(AK345="","",TRUNC($X345*AK345,0))</f>
        <v/>
      </c>
      <c r="AP345" s="336"/>
      <c r="AQ345" s="336"/>
      <c r="AR345" s="336"/>
      <c r="AS345" s="336"/>
      <c r="AT345" s="337"/>
      <c r="AU345" s="331"/>
      <c r="AV345" s="332"/>
      <c r="AW345" s="332"/>
      <c r="AX345" s="332"/>
      <c r="AY345" s="335" t="str">
        <f t="shared" ref="AY345" si="595">IF(AU345="","",TRUNC($X345*AU345,0))</f>
        <v/>
      </c>
      <c r="AZ345" s="336"/>
      <c r="BA345" s="336"/>
      <c r="BB345" s="336"/>
      <c r="BC345" s="336"/>
      <c r="BD345" s="337"/>
      <c r="BE345" s="331"/>
      <c r="BF345" s="332"/>
      <c r="BG345" s="332"/>
      <c r="BH345" s="332"/>
      <c r="BI345" s="335" t="str">
        <f t="shared" ref="BI345" si="596">IF(BE345="","",TRUNC($X345*BE345,0))</f>
        <v/>
      </c>
      <c r="BJ345" s="336"/>
      <c r="BK345" s="336"/>
      <c r="BL345" s="336"/>
      <c r="BM345" s="336"/>
      <c r="BN345" s="337"/>
      <c r="BO345" s="331"/>
      <c r="BP345" s="332"/>
      <c r="BQ345" s="332"/>
      <c r="BR345" s="332"/>
      <c r="BS345" s="335" t="str">
        <f t="shared" ref="BS345" si="597">IF(BO345="","",TRUNC($X345*BO345,0))</f>
        <v/>
      </c>
      <c r="BT345" s="336"/>
      <c r="BU345" s="336"/>
      <c r="BV345" s="336"/>
      <c r="BW345" s="336"/>
      <c r="BX345" s="337"/>
    </row>
    <row r="346" spans="1:76" x14ac:dyDescent="0.45">
      <c r="A346" s="28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30"/>
      <c r="S346" s="344"/>
      <c r="T346" s="345"/>
      <c r="U346" s="345"/>
      <c r="V346" s="345"/>
      <c r="W346" s="346"/>
      <c r="X346" s="344"/>
      <c r="Y346" s="345"/>
      <c r="Z346" s="345"/>
      <c r="AA346" s="345"/>
      <c r="AB346" s="346"/>
      <c r="AC346" s="349"/>
      <c r="AD346" s="350"/>
      <c r="AE346" s="353"/>
      <c r="AF346" s="354"/>
      <c r="AG346" s="354"/>
      <c r="AH346" s="354"/>
      <c r="AI346" s="354"/>
      <c r="AJ346" s="354"/>
      <c r="AK346" s="333"/>
      <c r="AL346" s="334"/>
      <c r="AM346" s="334"/>
      <c r="AN346" s="334"/>
      <c r="AO346" s="338"/>
      <c r="AP346" s="339"/>
      <c r="AQ346" s="339"/>
      <c r="AR346" s="339"/>
      <c r="AS346" s="339"/>
      <c r="AT346" s="340"/>
      <c r="AU346" s="333"/>
      <c r="AV346" s="334"/>
      <c r="AW346" s="334"/>
      <c r="AX346" s="334"/>
      <c r="AY346" s="338"/>
      <c r="AZ346" s="339"/>
      <c r="BA346" s="339"/>
      <c r="BB346" s="339"/>
      <c r="BC346" s="339"/>
      <c r="BD346" s="340"/>
      <c r="BE346" s="333"/>
      <c r="BF346" s="334"/>
      <c r="BG346" s="334"/>
      <c r="BH346" s="334"/>
      <c r="BI346" s="338"/>
      <c r="BJ346" s="339"/>
      <c r="BK346" s="339"/>
      <c r="BL346" s="339"/>
      <c r="BM346" s="339"/>
      <c r="BN346" s="340"/>
      <c r="BO346" s="333"/>
      <c r="BP346" s="334"/>
      <c r="BQ346" s="334"/>
      <c r="BR346" s="334"/>
      <c r="BS346" s="338"/>
      <c r="BT346" s="339"/>
      <c r="BU346" s="339"/>
      <c r="BV346" s="339"/>
      <c r="BW346" s="339"/>
      <c r="BX346" s="340"/>
    </row>
    <row r="347" spans="1:76" x14ac:dyDescent="0.45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7"/>
      <c r="S347" s="341"/>
      <c r="T347" s="342"/>
      <c r="U347" s="342"/>
      <c r="V347" s="342"/>
      <c r="W347" s="343"/>
      <c r="X347" s="341"/>
      <c r="Y347" s="342"/>
      <c r="Z347" s="342"/>
      <c r="AA347" s="342"/>
      <c r="AB347" s="343"/>
      <c r="AC347" s="347"/>
      <c r="AD347" s="348"/>
      <c r="AE347" s="351">
        <f t="shared" ref="AE347" si="598">TRUNC(S347*X347,0)</f>
        <v>0</v>
      </c>
      <c r="AF347" s="352"/>
      <c r="AG347" s="352"/>
      <c r="AH347" s="352"/>
      <c r="AI347" s="352"/>
      <c r="AJ347" s="352"/>
      <c r="AK347" s="331"/>
      <c r="AL347" s="332"/>
      <c r="AM347" s="332"/>
      <c r="AN347" s="332"/>
      <c r="AO347" s="335" t="str">
        <f t="shared" ref="AO347" si="599">IF(AK347="","",TRUNC($X347*AK347,0))</f>
        <v/>
      </c>
      <c r="AP347" s="336"/>
      <c r="AQ347" s="336"/>
      <c r="AR347" s="336"/>
      <c r="AS347" s="336"/>
      <c r="AT347" s="337"/>
      <c r="AU347" s="331"/>
      <c r="AV347" s="332"/>
      <c r="AW347" s="332"/>
      <c r="AX347" s="332"/>
      <c r="AY347" s="335" t="str">
        <f t="shared" ref="AY347" si="600">IF(AU347="","",TRUNC($X347*AU347,0))</f>
        <v/>
      </c>
      <c r="AZ347" s="336"/>
      <c r="BA347" s="336"/>
      <c r="BB347" s="336"/>
      <c r="BC347" s="336"/>
      <c r="BD347" s="337"/>
      <c r="BE347" s="331"/>
      <c r="BF347" s="332"/>
      <c r="BG347" s="332"/>
      <c r="BH347" s="332"/>
      <c r="BI347" s="335" t="str">
        <f t="shared" ref="BI347" si="601">IF(BE347="","",TRUNC($X347*BE347,0))</f>
        <v/>
      </c>
      <c r="BJ347" s="336"/>
      <c r="BK347" s="336"/>
      <c r="BL347" s="336"/>
      <c r="BM347" s="336"/>
      <c r="BN347" s="337"/>
      <c r="BO347" s="331"/>
      <c r="BP347" s="332"/>
      <c r="BQ347" s="332"/>
      <c r="BR347" s="332"/>
      <c r="BS347" s="335" t="str">
        <f t="shared" ref="BS347" si="602">IF(BO347="","",TRUNC($X347*BO347,0))</f>
        <v/>
      </c>
      <c r="BT347" s="336"/>
      <c r="BU347" s="336"/>
      <c r="BV347" s="336"/>
      <c r="BW347" s="336"/>
      <c r="BX347" s="337"/>
    </row>
    <row r="348" spans="1:76" x14ac:dyDescent="0.45">
      <c r="A348" s="28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30"/>
      <c r="S348" s="344"/>
      <c r="T348" s="345"/>
      <c r="U348" s="345"/>
      <c r="V348" s="345"/>
      <c r="W348" s="346"/>
      <c r="X348" s="344"/>
      <c r="Y348" s="345"/>
      <c r="Z348" s="345"/>
      <c r="AA348" s="345"/>
      <c r="AB348" s="346"/>
      <c r="AC348" s="349"/>
      <c r="AD348" s="350"/>
      <c r="AE348" s="353"/>
      <c r="AF348" s="354"/>
      <c r="AG348" s="354"/>
      <c r="AH348" s="354"/>
      <c r="AI348" s="354"/>
      <c r="AJ348" s="354"/>
      <c r="AK348" s="333"/>
      <c r="AL348" s="334"/>
      <c r="AM348" s="334"/>
      <c r="AN348" s="334"/>
      <c r="AO348" s="338"/>
      <c r="AP348" s="339"/>
      <c r="AQ348" s="339"/>
      <c r="AR348" s="339"/>
      <c r="AS348" s="339"/>
      <c r="AT348" s="340"/>
      <c r="AU348" s="333"/>
      <c r="AV348" s="334"/>
      <c r="AW348" s="334"/>
      <c r="AX348" s="334"/>
      <c r="AY348" s="338"/>
      <c r="AZ348" s="339"/>
      <c r="BA348" s="339"/>
      <c r="BB348" s="339"/>
      <c r="BC348" s="339"/>
      <c r="BD348" s="340"/>
      <c r="BE348" s="333"/>
      <c r="BF348" s="334"/>
      <c r="BG348" s="334"/>
      <c r="BH348" s="334"/>
      <c r="BI348" s="338"/>
      <c r="BJ348" s="339"/>
      <c r="BK348" s="339"/>
      <c r="BL348" s="339"/>
      <c r="BM348" s="339"/>
      <c r="BN348" s="340"/>
      <c r="BO348" s="333"/>
      <c r="BP348" s="334"/>
      <c r="BQ348" s="334"/>
      <c r="BR348" s="334"/>
      <c r="BS348" s="338"/>
      <c r="BT348" s="339"/>
      <c r="BU348" s="339"/>
      <c r="BV348" s="339"/>
      <c r="BW348" s="339"/>
      <c r="BX348" s="340"/>
    </row>
    <row r="349" spans="1:76" x14ac:dyDescent="0.45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7"/>
      <c r="S349" s="341"/>
      <c r="T349" s="342"/>
      <c r="U349" s="342"/>
      <c r="V349" s="342"/>
      <c r="W349" s="343"/>
      <c r="X349" s="341"/>
      <c r="Y349" s="342"/>
      <c r="Z349" s="342"/>
      <c r="AA349" s="342"/>
      <c r="AB349" s="343"/>
      <c r="AC349" s="347"/>
      <c r="AD349" s="348"/>
      <c r="AE349" s="351">
        <f t="shared" ref="AE349" si="603">TRUNC(S349*X349,0)</f>
        <v>0</v>
      </c>
      <c r="AF349" s="352"/>
      <c r="AG349" s="352"/>
      <c r="AH349" s="352"/>
      <c r="AI349" s="352"/>
      <c r="AJ349" s="352"/>
      <c r="AK349" s="331"/>
      <c r="AL349" s="332"/>
      <c r="AM349" s="332"/>
      <c r="AN349" s="332"/>
      <c r="AO349" s="335" t="str">
        <f t="shared" ref="AO349" si="604">IF(AK349="","",TRUNC($X349*AK349,0))</f>
        <v/>
      </c>
      <c r="AP349" s="336"/>
      <c r="AQ349" s="336"/>
      <c r="AR349" s="336"/>
      <c r="AS349" s="336"/>
      <c r="AT349" s="337"/>
      <c r="AU349" s="331"/>
      <c r="AV349" s="332"/>
      <c r="AW349" s="332"/>
      <c r="AX349" s="332"/>
      <c r="AY349" s="335" t="str">
        <f t="shared" ref="AY349" si="605">IF(AU349="","",TRUNC($X349*AU349,0))</f>
        <v/>
      </c>
      <c r="AZ349" s="336"/>
      <c r="BA349" s="336"/>
      <c r="BB349" s="336"/>
      <c r="BC349" s="336"/>
      <c r="BD349" s="337"/>
      <c r="BE349" s="331"/>
      <c r="BF349" s="332"/>
      <c r="BG349" s="332"/>
      <c r="BH349" s="332"/>
      <c r="BI349" s="335" t="str">
        <f t="shared" ref="BI349" si="606">IF(BE349="","",TRUNC($X349*BE349,0))</f>
        <v/>
      </c>
      <c r="BJ349" s="336"/>
      <c r="BK349" s="336"/>
      <c r="BL349" s="336"/>
      <c r="BM349" s="336"/>
      <c r="BN349" s="337"/>
      <c r="BO349" s="331"/>
      <c r="BP349" s="332"/>
      <c r="BQ349" s="332"/>
      <c r="BR349" s="332"/>
      <c r="BS349" s="335" t="str">
        <f t="shared" ref="BS349" si="607">IF(BO349="","",TRUNC($X349*BO349,0))</f>
        <v/>
      </c>
      <c r="BT349" s="336"/>
      <c r="BU349" s="336"/>
      <c r="BV349" s="336"/>
      <c r="BW349" s="336"/>
      <c r="BX349" s="337"/>
    </row>
    <row r="350" spans="1:76" x14ac:dyDescent="0.45">
      <c r="A350" s="28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30"/>
      <c r="S350" s="344"/>
      <c r="T350" s="345"/>
      <c r="U350" s="345"/>
      <c r="V350" s="345"/>
      <c r="W350" s="346"/>
      <c r="X350" s="344"/>
      <c r="Y350" s="345"/>
      <c r="Z350" s="345"/>
      <c r="AA350" s="345"/>
      <c r="AB350" s="346"/>
      <c r="AC350" s="349"/>
      <c r="AD350" s="350"/>
      <c r="AE350" s="353"/>
      <c r="AF350" s="354"/>
      <c r="AG350" s="354"/>
      <c r="AH350" s="354"/>
      <c r="AI350" s="354"/>
      <c r="AJ350" s="354"/>
      <c r="AK350" s="333"/>
      <c r="AL350" s="334"/>
      <c r="AM350" s="334"/>
      <c r="AN350" s="334"/>
      <c r="AO350" s="338"/>
      <c r="AP350" s="339"/>
      <c r="AQ350" s="339"/>
      <c r="AR350" s="339"/>
      <c r="AS350" s="339"/>
      <c r="AT350" s="340"/>
      <c r="AU350" s="333"/>
      <c r="AV350" s="334"/>
      <c r="AW350" s="334"/>
      <c r="AX350" s="334"/>
      <c r="AY350" s="338"/>
      <c r="AZ350" s="339"/>
      <c r="BA350" s="339"/>
      <c r="BB350" s="339"/>
      <c r="BC350" s="339"/>
      <c r="BD350" s="340"/>
      <c r="BE350" s="333"/>
      <c r="BF350" s="334"/>
      <c r="BG350" s="334"/>
      <c r="BH350" s="334"/>
      <c r="BI350" s="338"/>
      <c r="BJ350" s="339"/>
      <c r="BK350" s="339"/>
      <c r="BL350" s="339"/>
      <c r="BM350" s="339"/>
      <c r="BN350" s="340"/>
      <c r="BO350" s="333"/>
      <c r="BP350" s="334"/>
      <c r="BQ350" s="334"/>
      <c r="BR350" s="334"/>
      <c r="BS350" s="338"/>
      <c r="BT350" s="339"/>
      <c r="BU350" s="339"/>
      <c r="BV350" s="339"/>
      <c r="BW350" s="339"/>
      <c r="BX350" s="340"/>
    </row>
    <row r="351" spans="1:76" x14ac:dyDescent="0.45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7"/>
      <c r="S351" s="341"/>
      <c r="T351" s="342"/>
      <c r="U351" s="342"/>
      <c r="V351" s="342"/>
      <c r="W351" s="343"/>
      <c r="X351" s="341"/>
      <c r="Y351" s="342"/>
      <c r="Z351" s="342"/>
      <c r="AA351" s="342"/>
      <c r="AB351" s="343"/>
      <c r="AC351" s="347"/>
      <c r="AD351" s="348"/>
      <c r="AE351" s="351">
        <f t="shared" ref="AE351" si="608">TRUNC(S351*X351,0)</f>
        <v>0</v>
      </c>
      <c r="AF351" s="352"/>
      <c r="AG351" s="352"/>
      <c r="AH351" s="352"/>
      <c r="AI351" s="352"/>
      <c r="AJ351" s="352"/>
      <c r="AK351" s="331"/>
      <c r="AL351" s="332"/>
      <c r="AM351" s="332"/>
      <c r="AN351" s="332"/>
      <c r="AO351" s="335" t="str">
        <f t="shared" ref="AO351" si="609">IF(AK351="","",TRUNC($X351*AK351,0))</f>
        <v/>
      </c>
      <c r="AP351" s="336"/>
      <c r="AQ351" s="336"/>
      <c r="AR351" s="336"/>
      <c r="AS351" s="336"/>
      <c r="AT351" s="337"/>
      <c r="AU351" s="331"/>
      <c r="AV351" s="332"/>
      <c r="AW351" s="332"/>
      <c r="AX351" s="332"/>
      <c r="AY351" s="335" t="str">
        <f t="shared" ref="AY351" si="610">IF(AU351="","",TRUNC($X351*AU351,0))</f>
        <v/>
      </c>
      <c r="AZ351" s="336"/>
      <c r="BA351" s="336"/>
      <c r="BB351" s="336"/>
      <c r="BC351" s="336"/>
      <c r="BD351" s="337"/>
      <c r="BE351" s="331"/>
      <c r="BF351" s="332"/>
      <c r="BG351" s="332"/>
      <c r="BH351" s="332"/>
      <c r="BI351" s="335" t="str">
        <f t="shared" ref="BI351" si="611">IF(BE351="","",TRUNC($X351*BE351,0))</f>
        <v/>
      </c>
      <c r="BJ351" s="336"/>
      <c r="BK351" s="336"/>
      <c r="BL351" s="336"/>
      <c r="BM351" s="336"/>
      <c r="BN351" s="337"/>
      <c r="BO351" s="331"/>
      <c r="BP351" s="332"/>
      <c r="BQ351" s="332"/>
      <c r="BR351" s="332"/>
      <c r="BS351" s="335" t="str">
        <f t="shared" ref="BS351" si="612">IF(BO351="","",TRUNC($X351*BO351,0))</f>
        <v/>
      </c>
      <c r="BT351" s="336"/>
      <c r="BU351" s="336"/>
      <c r="BV351" s="336"/>
      <c r="BW351" s="336"/>
      <c r="BX351" s="337"/>
    </row>
    <row r="352" spans="1:76" x14ac:dyDescent="0.45">
      <c r="A352" s="28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30"/>
      <c r="S352" s="344"/>
      <c r="T352" s="345"/>
      <c r="U352" s="345"/>
      <c r="V352" s="345"/>
      <c r="W352" s="346"/>
      <c r="X352" s="344"/>
      <c r="Y352" s="345"/>
      <c r="Z352" s="345"/>
      <c r="AA352" s="345"/>
      <c r="AB352" s="346"/>
      <c r="AC352" s="349"/>
      <c r="AD352" s="350"/>
      <c r="AE352" s="353"/>
      <c r="AF352" s="354"/>
      <c r="AG352" s="354"/>
      <c r="AH352" s="354"/>
      <c r="AI352" s="354"/>
      <c r="AJ352" s="354"/>
      <c r="AK352" s="333"/>
      <c r="AL352" s="334"/>
      <c r="AM352" s="334"/>
      <c r="AN352" s="334"/>
      <c r="AO352" s="338"/>
      <c r="AP352" s="339"/>
      <c r="AQ352" s="339"/>
      <c r="AR352" s="339"/>
      <c r="AS352" s="339"/>
      <c r="AT352" s="340"/>
      <c r="AU352" s="333"/>
      <c r="AV352" s="334"/>
      <c r="AW352" s="334"/>
      <c r="AX352" s="334"/>
      <c r="AY352" s="338"/>
      <c r="AZ352" s="339"/>
      <c r="BA352" s="339"/>
      <c r="BB352" s="339"/>
      <c r="BC352" s="339"/>
      <c r="BD352" s="340"/>
      <c r="BE352" s="333"/>
      <c r="BF352" s="334"/>
      <c r="BG352" s="334"/>
      <c r="BH352" s="334"/>
      <c r="BI352" s="338"/>
      <c r="BJ352" s="339"/>
      <c r="BK352" s="339"/>
      <c r="BL352" s="339"/>
      <c r="BM352" s="339"/>
      <c r="BN352" s="340"/>
      <c r="BO352" s="333"/>
      <c r="BP352" s="334"/>
      <c r="BQ352" s="334"/>
      <c r="BR352" s="334"/>
      <c r="BS352" s="338"/>
      <c r="BT352" s="339"/>
      <c r="BU352" s="339"/>
      <c r="BV352" s="339"/>
      <c r="BW352" s="339"/>
      <c r="BX352" s="340"/>
    </row>
    <row r="353" spans="1:76" x14ac:dyDescent="0.45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7"/>
      <c r="S353" s="341"/>
      <c r="T353" s="342"/>
      <c r="U353" s="342"/>
      <c r="V353" s="342"/>
      <c r="W353" s="343"/>
      <c r="X353" s="341"/>
      <c r="Y353" s="342"/>
      <c r="Z353" s="342"/>
      <c r="AA353" s="342"/>
      <c r="AB353" s="343"/>
      <c r="AC353" s="347"/>
      <c r="AD353" s="348"/>
      <c r="AE353" s="351">
        <f t="shared" ref="AE353" si="613">TRUNC(S353*X353,0)</f>
        <v>0</v>
      </c>
      <c r="AF353" s="352"/>
      <c r="AG353" s="352"/>
      <c r="AH353" s="352"/>
      <c r="AI353" s="352"/>
      <c r="AJ353" s="352"/>
      <c r="AK353" s="331"/>
      <c r="AL353" s="332"/>
      <c r="AM353" s="332"/>
      <c r="AN353" s="332"/>
      <c r="AO353" s="335" t="str">
        <f t="shared" ref="AO353" si="614">IF(AK353="","",TRUNC($X353*AK353,0))</f>
        <v/>
      </c>
      <c r="AP353" s="336"/>
      <c r="AQ353" s="336"/>
      <c r="AR353" s="336"/>
      <c r="AS353" s="336"/>
      <c r="AT353" s="337"/>
      <c r="AU353" s="331"/>
      <c r="AV353" s="332"/>
      <c r="AW353" s="332"/>
      <c r="AX353" s="332"/>
      <c r="AY353" s="335" t="str">
        <f t="shared" ref="AY353" si="615">IF(AU353="","",TRUNC($X353*AU353,0))</f>
        <v/>
      </c>
      <c r="AZ353" s="336"/>
      <c r="BA353" s="336"/>
      <c r="BB353" s="336"/>
      <c r="BC353" s="336"/>
      <c r="BD353" s="337"/>
      <c r="BE353" s="331"/>
      <c r="BF353" s="332"/>
      <c r="BG353" s="332"/>
      <c r="BH353" s="332"/>
      <c r="BI353" s="335" t="str">
        <f t="shared" ref="BI353" si="616">IF(BE353="","",TRUNC($X353*BE353,0))</f>
        <v/>
      </c>
      <c r="BJ353" s="336"/>
      <c r="BK353" s="336"/>
      <c r="BL353" s="336"/>
      <c r="BM353" s="336"/>
      <c r="BN353" s="337"/>
      <c r="BO353" s="331"/>
      <c r="BP353" s="332"/>
      <c r="BQ353" s="332"/>
      <c r="BR353" s="332"/>
      <c r="BS353" s="335" t="str">
        <f t="shared" ref="BS353" si="617">IF(BO353="","",TRUNC($X353*BO353,0))</f>
        <v/>
      </c>
      <c r="BT353" s="336"/>
      <c r="BU353" s="336"/>
      <c r="BV353" s="336"/>
      <c r="BW353" s="336"/>
      <c r="BX353" s="337"/>
    </row>
    <row r="354" spans="1:76" x14ac:dyDescent="0.45">
      <c r="A354" s="28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30"/>
      <c r="S354" s="344"/>
      <c r="T354" s="345"/>
      <c r="U354" s="345"/>
      <c r="V354" s="345"/>
      <c r="W354" s="346"/>
      <c r="X354" s="344"/>
      <c r="Y354" s="345"/>
      <c r="Z354" s="345"/>
      <c r="AA354" s="345"/>
      <c r="AB354" s="346"/>
      <c r="AC354" s="349"/>
      <c r="AD354" s="350"/>
      <c r="AE354" s="353"/>
      <c r="AF354" s="354"/>
      <c r="AG354" s="354"/>
      <c r="AH354" s="354"/>
      <c r="AI354" s="354"/>
      <c r="AJ354" s="354"/>
      <c r="AK354" s="333"/>
      <c r="AL354" s="334"/>
      <c r="AM354" s="334"/>
      <c r="AN354" s="334"/>
      <c r="AO354" s="338"/>
      <c r="AP354" s="339"/>
      <c r="AQ354" s="339"/>
      <c r="AR354" s="339"/>
      <c r="AS354" s="339"/>
      <c r="AT354" s="340"/>
      <c r="AU354" s="333"/>
      <c r="AV354" s="334"/>
      <c r="AW354" s="334"/>
      <c r="AX354" s="334"/>
      <c r="AY354" s="338"/>
      <c r="AZ354" s="339"/>
      <c r="BA354" s="339"/>
      <c r="BB354" s="339"/>
      <c r="BC354" s="339"/>
      <c r="BD354" s="340"/>
      <c r="BE354" s="333"/>
      <c r="BF354" s="334"/>
      <c r="BG354" s="334"/>
      <c r="BH354" s="334"/>
      <c r="BI354" s="338"/>
      <c r="BJ354" s="339"/>
      <c r="BK354" s="339"/>
      <c r="BL354" s="339"/>
      <c r="BM354" s="339"/>
      <c r="BN354" s="340"/>
      <c r="BO354" s="333"/>
      <c r="BP354" s="334"/>
      <c r="BQ354" s="334"/>
      <c r="BR354" s="334"/>
      <c r="BS354" s="338"/>
      <c r="BT354" s="339"/>
      <c r="BU354" s="339"/>
      <c r="BV354" s="339"/>
      <c r="BW354" s="339"/>
      <c r="BX354" s="340"/>
    </row>
    <row r="355" spans="1:76" x14ac:dyDescent="0.45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7"/>
      <c r="S355" s="341"/>
      <c r="T355" s="342"/>
      <c r="U355" s="342"/>
      <c r="V355" s="342"/>
      <c r="W355" s="343"/>
      <c r="X355" s="341"/>
      <c r="Y355" s="342"/>
      <c r="Z355" s="342"/>
      <c r="AA355" s="342"/>
      <c r="AB355" s="343"/>
      <c r="AC355" s="347"/>
      <c r="AD355" s="348"/>
      <c r="AE355" s="351">
        <f t="shared" ref="AE355" si="618">TRUNC(S355*X355,0)</f>
        <v>0</v>
      </c>
      <c r="AF355" s="352"/>
      <c r="AG355" s="352"/>
      <c r="AH355" s="352"/>
      <c r="AI355" s="352"/>
      <c r="AJ355" s="352"/>
      <c r="AK355" s="331"/>
      <c r="AL355" s="332"/>
      <c r="AM355" s="332"/>
      <c r="AN355" s="332"/>
      <c r="AO355" s="335" t="str">
        <f t="shared" ref="AO355" si="619">IF(AK355="","",TRUNC($X355*AK355,0))</f>
        <v/>
      </c>
      <c r="AP355" s="336"/>
      <c r="AQ355" s="336"/>
      <c r="AR355" s="336"/>
      <c r="AS355" s="336"/>
      <c r="AT355" s="337"/>
      <c r="AU355" s="331"/>
      <c r="AV355" s="332"/>
      <c r="AW355" s="332"/>
      <c r="AX355" s="332"/>
      <c r="AY355" s="335" t="str">
        <f t="shared" ref="AY355" si="620">IF(AU355="","",TRUNC($X355*AU355,0))</f>
        <v/>
      </c>
      <c r="AZ355" s="336"/>
      <c r="BA355" s="336"/>
      <c r="BB355" s="336"/>
      <c r="BC355" s="336"/>
      <c r="BD355" s="337"/>
      <c r="BE355" s="331"/>
      <c r="BF355" s="332"/>
      <c r="BG355" s="332"/>
      <c r="BH355" s="332"/>
      <c r="BI355" s="335" t="str">
        <f t="shared" ref="BI355" si="621">IF(BE355="","",TRUNC($X355*BE355,0))</f>
        <v/>
      </c>
      <c r="BJ355" s="336"/>
      <c r="BK355" s="336"/>
      <c r="BL355" s="336"/>
      <c r="BM355" s="336"/>
      <c r="BN355" s="337"/>
      <c r="BO355" s="331"/>
      <c r="BP355" s="332"/>
      <c r="BQ355" s="332"/>
      <c r="BR355" s="332"/>
      <c r="BS355" s="335" t="str">
        <f t="shared" ref="BS355" si="622">IF(BO355="","",TRUNC($X355*BO355,0))</f>
        <v/>
      </c>
      <c r="BT355" s="336"/>
      <c r="BU355" s="336"/>
      <c r="BV355" s="336"/>
      <c r="BW355" s="336"/>
      <c r="BX355" s="337"/>
    </row>
    <row r="356" spans="1:76" x14ac:dyDescent="0.45">
      <c r="A356" s="28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30"/>
      <c r="S356" s="344"/>
      <c r="T356" s="345"/>
      <c r="U356" s="345"/>
      <c r="V356" s="345"/>
      <c r="W356" s="346"/>
      <c r="X356" s="344"/>
      <c r="Y356" s="345"/>
      <c r="Z356" s="345"/>
      <c r="AA356" s="345"/>
      <c r="AB356" s="346"/>
      <c r="AC356" s="349"/>
      <c r="AD356" s="350"/>
      <c r="AE356" s="353"/>
      <c r="AF356" s="354"/>
      <c r="AG356" s="354"/>
      <c r="AH356" s="354"/>
      <c r="AI356" s="354"/>
      <c r="AJ356" s="354"/>
      <c r="AK356" s="333"/>
      <c r="AL356" s="334"/>
      <c r="AM356" s="334"/>
      <c r="AN356" s="334"/>
      <c r="AO356" s="338"/>
      <c r="AP356" s="339"/>
      <c r="AQ356" s="339"/>
      <c r="AR356" s="339"/>
      <c r="AS356" s="339"/>
      <c r="AT356" s="340"/>
      <c r="AU356" s="333"/>
      <c r="AV356" s="334"/>
      <c r="AW356" s="334"/>
      <c r="AX356" s="334"/>
      <c r="AY356" s="338"/>
      <c r="AZ356" s="339"/>
      <c r="BA356" s="339"/>
      <c r="BB356" s="339"/>
      <c r="BC356" s="339"/>
      <c r="BD356" s="340"/>
      <c r="BE356" s="333"/>
      <c r="BF356" s="334"/>
      <c r="BG356" s="334"/>
      <c r="BH356" s="334"/>
      <c r="BI356" s="338"/>
      <c r="BJ356" s="339"/>
      <c r="BK356" s="339"/>
      <c r="BL356" s="339"/>
      <c r="BM356" s="339"/>
      <c r="BN356" s="340"/>
      <c r="BO356" s="333"/>
      <c r="BP356" s="334"/>
      <c r="BQ356" s="334"/>
      <c r="BR356" s="334"/>
      <c r="BS356" s="338"/>
      <c r="BT356" s="339"/>
      <c r="BU356" s="339"/>
      <c r="BV356" s="339"/>
      <c r="BW356" s="339"/>
      <c r="BX356" s="340"/>
    </row>
    <row r="357" spans="1:76" x14ac:dyDescent="0.45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7"/>
      <c r="S357" s="341"/>
      <c r="T357" s="342"/>
      <c r="U357" s="342"/>
      <c r="V357" s="342"/>
      <c r="W357" s="343"/>
      <c r="X357" s="341"/>
      <c r="Y357" s="342"/>
      <c r="Z357" s="342"/>
      <c r="AA357" s="342"/>
      <c r="AB357" s="343"/>
      <c r="AC357" s="347"/>
      <c r="AD357" s="348"/>
      <c r="AE357" s="351">
        <f t="shared" ref="AE357" si="623">TRUNC(S357*X357,0)</f>
        <v>0</v>
      </c>
      <c r="AF357" s="352"/>
      <c r="AG357" s="352"/>
      <c r="AH357" s="352"/>
      <c r="AI357" s="352"/>
      <c r="AJ357" s="352"/>
      <c r="AK357" s="331"/>
      <c r="AL357" s="332"/>
      <c r="AM357" s="332"/>
      <c r="AN357" s="332"/>
      <c r="AO357" s="335" t="str">
        <f t="shared" ref="AO357" si="624">IF(AK357="","",TRUNC($X357*AK357,0))</f>
        <v/>
      </c>
      <c r="AP357" s="336"/>
      <c r="AQ357" s="336"/>
      <c r="AR357" s="336"/>
      <c r="AS357" s="336"/>
      <c r="AT357" s="337"/>
      <c r="AU357" s="331"/>
      <c r="AV357" s="332"/>
      <c r="AW357" s="332"/>
      <c r="AX357" s="332"/>
      <c r="AY357" s="335" t="str">
        <f t="shared" ref="AY357" si="625">IF(AU357="","",TRUNC($X357*AU357,0))</f>
        <v/>
      </c>
      <c r="AZ357" s="336"/>
      <c r="BA357" s="336"/>
      <c r="BB357" s="336"/>
      <c r="BC357" s="336"/>
      <c r="BD357" s="337"/>
      <c r="BE357" s="331"/>
      <c r="BF357" s="332"/>
      <c r="BG357" s="332"/>
      <c r="BH357" s="332"/>
      <c r="BI357" s="335" t="str">
        <f t="shared" ref="BI357" si="626">IF(BE357="","",TRUNC($X357*BE357,0))</f>
        <v/>
      </c>
      <c r="BJ357" s="336"/>
      <c r="BK357" s="336"/>
      <c r="BL357" s="336"/>
      <c r="BM357" s="336"/>
      <c r="BN357" s="337"/>
      <c r="BO357" s="331"/>
      <c r="BP357" s="332"/>
      <c r="BQ357" s="332"/>
      <c r="BR357" s="332"/>
      <c r="BS357" s="335" t="str">
        <f t="shared" ref="BS357" si="627">IF(BO357="","",TRUNC($X357*BO357,0))</f>
        <v/>
      </c>
      <c r="BT357" s="336"/>
      <c r="BU357" s="336"/>
      <c r="BV357" s="336"/>
      <c r="BW357" s="336"/>
      <c r="BX357" s="337"/>
    </row>
    <row r="358" spans="1:76" x14ac:dyDescent="0.45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30"/>
      <c r="S358" s="344"/>
      <c r="T358" s="345"/>
      <c r="U358" s="345"/>
      <c r="V358" s="345"/>
      <c r="W358" s="346"/>
      <c r="X358" s="344"/>
      <c r="Y358" s="345"/>
      <c r="Z358" s="345"/>
      <c r="AA358" s="345"/>
      <c r="AB358" s="346"/>
      <c r="AC358" s="349"/>
      <c r="AD358" s="350"/>
      <c r="AE358" s="353"/>
      <c r="AF358" s="354"/>
      <c r="AG358" s="354"/>
      <c r="AH358" s="354"/>
      <c r="AI358" s="354"/>
      <c r="AJ358" s="354"/>
      <c r="AK358" s="333"/>
      <c r="AL358" s="334"/>
      <c r="AM358" s="334"/>
      <c r="AN358" s="334"/>
      <c r="AO358" s="338"/>
      <c r="AP358" s="339"/>
      <c r="AQ358" s="339"/>
      <c r="AR358" s="339"/>
      <c r="AS358" s="339"/>
      <c r="AT358" s="340"/>
      <c r="AU358" s="333"/>
      <c r="AV358" s="334"/>
      <c r="AW358" s="334"/>
      <c r="AX358" s="334"/>
      <c r="AY358" s="338"/>
      <c r="AZ358" s="339"/>
      <c r="BA358" s="339"/>
      <c r="BB358" s="339"/>
      <c r="BC358" s="339"/>
      <c r="BD358" s="340"/>
      <c r="BE358" s="333"/>
      <c r="BF358" s="334"/>
      <c r="BG358" s="334"/>
      <c r="BH358" s="334"/>
      <c r="BI358" s="338"/>
      <c r="BJ358" s="339"/>
      <c r="BK358" s="339"/>
      <c r="BL358" s="339"/>
      <c r="BM358" s="339"/>
      <c r="BN358" s="340"/>
      <c r="BO358" s="333"/>
      <c r="BP358" s="334"/>
      <c r="BQ358" s="334"/>
      <c r="BR358" s="334"/>
      <c r="BS358" s="338"/>
      <c r="BT358" s="339"/>
      <c r="BU358" s="339"/>
      <c r="BV358" s="339"/>
      <c r="BW358" s="339"/>
      <c r="BX358" s="340"/>
    </row>
    <row r="359" spans="1:76" x14ac:dyDescent="0.45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7"/>
      <c r="S359" s="341"/>
      <c r="T359" s="342"/>
      <c r="U359" s="342"/>
      <c r="V359" s="342"/>
      <c r="W359" s="343"/>
      <c r="X359" s="341"/>
      <c r="Y359" s="342"/>
      <c r="Z359" s="342"/>
      <c r="AA359" s="342"/>
      <c r="AB359" s="343"/>
      <c r="AC359" s="347"/>
      <c r="AD359" s="348"/>
      <c r="AE359" s="351">
        <f t="shared" ref="AE359" si="628">TRUNC(S359*X359,0)</f>
        <v>0</v>
      </c>
      <c r="AF359" s="352"/>
      <c r="AG359" s="352"/>
      <c r="AH359" s="352"/>
      <c r="AI359" s="352"/>
      <c r="AJ359" s="352"/>
      <c r="AK359" s="331"/>
      <c r="AL359" s="332"/>
      <c r="AM359" s="332"/>
      <c r="AN359" s="332"/>
      <c r="AO359" s="335" t="str">
        <f t="shared" ref="AO359" si="629">IF(AK359="","",TRUNC($X359*AK359,0))</f>
        <v/>
      </c>
      <c r="AP359" s="336"/>
      <c r="AQ359" s="336"/>
      <c r="AR359" s="336"/>
      <c r="AS359" s="336"/>
      <c r="AT359" s="337"/>
      <c r="AU359" s="331"/>
      <c r="AV359" s="332"/>
      <c r="AW359" s="332"/>
      <c r="AX359" s="332"/>
      <c r="AY359" s="335" t="str">
        <f t="shared" ref="AY359" si="630">IF(AU359="","",TRUNC($X359*AU359,0))</f>
        <v/>
      </c>
      <c r="AZ359" s="336"/>
      <c r="BA359" s="336"/>
      <c r="BB359" s="336"/>
      <c r="BC359" s="336"/>
      <c r="BD359" s="337"/>
      <c r="BE359" s="331"/>
      <c r="BF359" s="332"/>
      <c r="BG359" s="332"/>
      <c r="BH359" s="332"/>
      <c r="BI359" s="335" t="str">
        <f t="shared" ref="BI359" si="631">IF(BE359="","",TRUNC($X359*BE359,0))</f>
        <v/>
      </c>
      <c r="BJ359" s="336"/>
      <c r="BK359" s="336"/>
      <c r="BL359" s="336"/>
      <c r="BM359" s="336"/>
      <c r="BN359" s="337"/>
      <c r="BO359" s="331"/>
      <c r="BP359" s="332"/>
      <c r="BQ359" s="332"/>
      <c r="BR359" s="332"/>
      <c r="BS359" s="335" t="str">
        <f t="shared" ref="BS359" si="632">IF(BO359="","",TRUNC($X359*BO359,0))</f>
        <v/>
      </c>
      <c r="BT359" s="336"/>
      <c r="BU359" s="336"/>
      <c r="BV359" s="336"/>
      <c r="BW359" s="336"/>
      <c r="BX359" s="337"/>
    </row>
    <row r="360" spans="1:76" x14ac:dyDescent="0.45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30"/>
      <c r="S360" s="344"/>
      <c r="T360" s="345"/>
      <c r="U360" s="345"/>
      <c r="V360" s="345"/>
      <c r="W360" s="346"/>
      <c r="X360" s="344"/>
      <c r="Y360" s="345"/>
      <c r="Z360" s="345"/>
      <c r="AA360" s="345"/>
      <c r="AB360" s="346"/>
      <c r="AC360" s="349"/>
      <c r="AD360" s="350"/>
      <c r="AE360" s="353"/>
      <c r="AF360" s="354"/>
      <c r="AG360" s="354"/>
      <c r="AH360" s="354"/>
      <c r="AI360" s="354"/>
      <c r="AJ360" s="354"/>
      <c r="AK360" s="333"/>
      <c r="AL360" s="334"/>
      <c r="AM360" s="334"/>
      <c r="AN360" s="334"/>
      <c r="AO360" s="338"/>
      <c r="AP360" s="339"/>
      <c r="AQ360" s="339"/>
      <c r="AR360" s="339"/>
      <c r="AS360" s="339"/>
      <c r="AT360" s="340"/>
      <c r="AU360" s="333"/>
      <c r="AV360" s="334"/>
      <c r="AW360" s="334"/>
      <c r="AX360" s="334"/>
      <c r="AY360" s="338"/>
      <c r="AZ360" s="339"/>
      <c r="BA360" s="339"/>
      <c r="BB360" s="339"/>
      <c r="BC360" s="339"/>
      <c r="BD360" s="340"/>
      <c r="BE360" s="333"/>
      <c r="BF360" s="334"/>
      <c r="BG360" s="334"/>
      <c r="BH360" s="334"/>
      <c r="BI360" s="338"/>
      <c r="BJ360" s="339"/>
      <c r="BK360" s="339"/>
      <c r="BL360" s="339"/>
      <c r="BM360" s="339"/>
      <c r="BN360" s="340"/>
      <c r="BO360" s="333"/>
      <c r="BP360" s="334"/>
      <c r="BQ360" s="334"/>
      <c r="BR360" s="334"/>
      <c r="BS360" s="338"/>
      <c r="BT360" s="339"/>
      <c r="BU360" s="339"/>
      <c r="BV360" s="339"/>
      <c r="BW360" s="339"/>
      <c r="BX360" s="340"/>
    </row>
    <row r="361" spans="1:76" x14ac:dyDescent="0.45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7"/>
      <c r="S361" s="341"/>
      <c r="T361" s="342"/>
      <c r="U361" s="342"/>
      <c r="V361" s="342"/>
      <c r="W361" s="343"/>
      <c r="X361" s="341"/>
      <c r="Y361" s="342"/>
      <c r="Z361" s="342"/>
      <c r="AA361" s="342"/>
      <c r="AB361" s="343"/>
      <c r="AC361" s="347"/>
      <c r="AD361" s="348"/>
      <c r="AE361" s="351">
        <f t="shared" ref="AE361" si="633">TRUNC(S361*X361,0)</f>
        <v>0</v>
      </c>
      <c r="AF361" s="352"/>
      <c r="AG361" s="352"/>
      <c r="AH361" s="352"/>
      <c r="AI361" s="352"/>
      <c r="AJ361" s="352"/>
      <c r="AK361" s="331"/>
      <c r="AL361" s="332"/>
      <c r="AM361" s="332"/>
      <c r="AN361" s="332"/>
      <c r="AO361" s="335" t="str">
        <f t="shared" ref="AO361" si="634">IF(AK361="","",TRUNC($X361*AK361,0))</f>
        <v/>
      </c>
      <c r="AP361" s="336"/>
      <c r="AQ361" s="336"/>
      <c r="AR361" s="336"/>
      <c r="AS361" s="336"/>
      <c r="AT361" s="337"/>
      <c r="AU361" s="331"/>
      <c r="AV361" s="332"/>
      <c r="AW361" s="332"/>
      <c r="AX361" s="332"/>
      <c r="AY361" s="335" t="str">
        <f t="shared" ref="AY361" si="635">IF(AU361="","",TRUNC($X361*AU361,0))</f>
        <v/>
      </c>
      <c r="AZ361" s="336"/>
      <c r="BA361" s="336"/>
      <c r="BB361" s="336"/>
      <c r="BC361" s="336"/>
      <c r="BD361" s="337"/>
      <c r="BE361" s="331"/>
      <c r="BF361" s="332"/>
      <c r="BG361" s="332"/>
      <c r="BH361" s="332"/>
      <c r="BI361" s="335" t="str">
        <f t="shared" ref="BI361" si="636">IF(BE361="","",TRUNC($X361*BE361,0))</f>
        <v/>
      </c>
      <c r="BJ361" s="336"/>
      <c r="BK361" s="336"/>
      <c r="BL361" s="336"/>
      <c r="BM361" s="336"/>
      <c r="BN361" s="337"/>
      <c r="BO361" s="331"/>
      <c r="BP361" s="332"/>
      <c r="BQ361" s="332"/>
      <c r="BR361" s="332"/>
      <c r="BS361" s="335" t="str">
        <f t="shared" ref="BS361" si="637">IF(BO361="","",TRUNC($X361*BO361,0))</f>
        <v/>
      </c>
      <c r="BT361" s="336"/>
      <c r="BU361" s="336"/>
      <c r="BV361" s="336"/>
      <c r="BW361" s="336"/>
      <c r="BX361" s="337"/>
    </row>
    <row r="362" spans="1:76" x14ac:dyDescent="0.45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30"/>
      <c r="S362" s="344"/>
      <c r="T362" s="345"/>
      <c r="U362" s="345"/>
      <c r="V362" s="345"/>
      <c r="W362" s="346"/>
      <c r="X362" s="344"/>
      <c r="Y362" s="345"/>
      <c r="Z362" s="345"/>
      <c r="AA362" s="345"/>
      <c r="AB362" s="346"/>
      <c r="AC362" s="349"/>
      <c r="AD362" s="350"/>
      <c r="AE362" s="353"/>
      <c r="AF362" s="354"/>
      <c r="AG362" s="354"/>
      <c r="AH362" s="354"/>
      <c r="AI362" s="354"/>
      <c r="AJ362" s="354"/>
      <c r="AK362" s="333"/>
      <c r="AL362" s="334"/>
      <c r="AM362" s="334"/>
      <c r="AN362" s="334"/>
      <c r="AO362" s="338"/>
      <c r="AP362" s="339"/>
      <c r="AQ362" s="339"/>
      <c r="AR362" s="339"/>
      <c r="AS362" s="339"/>
      <c r="AT362" s="340"/>
      <c r="AU362" s="333"/>
      <c r="AV362" s="334"/>
      <c r="AW362" s="334"/>
      <c r="AX362" s="334"/>
      <c r="AY362" s="338"/>
      <c r="AZ362" s="339"/>
      <c r="BA362" s="339"/>
      <c r="BB362" s="339"/>
      <c r="BC362" s="339"/>
      <c r="BD362" s="340"/>
      <c r="BE362" s="333"/>
      <c r="BF362" s="334"/>
      <c r="BG362" s="334"/>
      <c r="BH362" s="334"/>
      <c r="BI362" s="338"/>
      <c r="BJ362" s="339"/>
      <c r="BK362" s="339"/>
      <c r="BL362" s="339"/>
      <c r="BM362" s="339"/>
      <c r="BN362" s="340"/>
      <c r="BO362" s="333"/>
      <c r="BP362" s="334"/>
      <c r="BQ362" s="334"/>
      <c r="BR362" s="334"/>
      <c r="BS362" s="338"/>
      <c r="BT362" s="339"/>
      <c r="BU362" s="339"/>
      <c r="BV362" s="339"/>
      <c r="BW362" s="339"/>
      <c r="BX362" s="340"/>
    </row>
    <row r="363" spans="1:76" x14ac:dyDescent="0.45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7"/>
      <c r="S363" s="341"/>
      <c r="T363" s="342"/>
      <c r="U363" s="342"/>
      <c r="V363" s="342"/>
      <c r="W363" s="343"/>
      <c r="X363" s="341"/>
      <c r="Y363" s="342"/>
      <c r="Z363" s="342"/>
      <c r="AA363" s="342"/>
      <c r="AB363" s="343"/>
      <c r="AC363" s="347"/>
      <c r="AD363" s="348"/>
      <c r="AE363" s="351">
        <f t="shared" ref="AE363" si="638">TRUNC(S363*X363,0)</f>
        <v>0</v>
      </c>
      <c r="AF363" s="352"/>
      <c r="AG363" s="352"/>
      <c r="AH363" s="352"/>
      <c r="AI363" s="352"/>
      <c r="AJ363" s="352"/>
      <c r="AK363" s="331"/>
      <c r="AL363" s="332"/>
      <c r="AM363" s="332"/>
      <c r="AN363" s="332"/>
      <c r="AO363" s="335" t="str">
        <f t="shared" ref="AO363" si="639">IF(AK363="","",TRUNC($X363*AK363,0))</f>
        <v/>
      </c>
      <c r="AP363" s="336"/>
      <c r="AQ363" s="336"/>
      <c r="AR363" s="336"/>
      <c r="AS363" s="336"/>
      <c r="AT363" s="337"/>
      <c r="AU363" s="331"/>
      <c r="AV363" s="332"/>
      <c r="AW363" s="332"/>
      <c r="AX363" s="332"/>
      <c r="AY363" s="335" t="str">
        <f t="shared" ref="AY363" si="640">IF(AU363="","",TRUNC($X363*AU363,0))</f>
        <v/>
      </c>
      <c r="AZ363" s="336"/>
      <c r="BA363" s="336"/>
      <c r="BB363" s="336"/>
      <c r="BC363" s="336"/>
      <c r="BD363" s="337"/>
      <c r="BE363" s="331"/>
      <c r="BF363" s="332"/>
      <c r="BG363" s="332"/>
      <c r="BH363" s="332"/>
      <c r="BI363" s="335" t="str">
        <f t="shared" ref="BI363" si="641">IF(BE363="","",TRUNC($X363*BE363,0))</f>
        <v/>
      </c>
      <c r="BJ363" s="336"/>
      <c r="BK363" s="336"/>
      <c r="BL363" s="336"/>
      <c r="BM363" s="336"/>
      <c r="BN363" s="337"/>
      <c r="BO363" s="331"/>
      <c r="BP363" s="332"/>
      <c r="BQ363" s="332"/>
      <c r="BR363" s="332"/>
      <c r="BS363" s="335" t="str">
        <f t="shared" ref="BS363" si="642">IF(BO363="","",TRUNC($X363*BO363,0))</f>
        <v/>
      </c>
      <c r="BT363" s="336"/>
      <c r="BU363" s="336"/>
      <c r="BV363" s="336"/>
      <c r="BW363" s="336"/>
      <c r="BX363" s="337"/>
    </row>
    <row r="364" spans="1:76" x14ac:dyDescent="0.45">
      <c r="A364" s="28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30"/>
      <c r="S364" s="344"/>
      <c r="T364" s="345"/>
      <c r="U364" s="345"/>
      <c r="V364" s="345"/>
      <c r="W364" s="346"/>
      <c r="X364" s="344"/>
      <c r="Y364" s="345"/>
      <c r="Z364" s="345"/>
      <c r="AA364" s="345"/>
      <c r="AB364" s="346"/>
      <c r="AC364" s="349"/>
      <c r="AD364" s="350"/>
      <c r="AE364" s="353"/>
      <c r="AF364" s="354"/>
      <c r="AG364" s="354"/>
      <c r="AH364" s="354"/>
      <c r="AI364" s="354"/>
      <c r="AJ364" s="354"/>
      <c r="AK364" s="333"/>
      <c r="AL364" s="334"/>
      <c r="AM364" s="334"/>
      <c r="AN364" s="334"/>
      <c r="AO364" s="338"/>
      <c r="AP364" s="339"/>
      <c r="AQ364" s="339"/>
      <c r="AR364" s="339"/>
      <c r="AS364" s="339"/>
      <c r="AT364" s="340"/>
      <c r="AU364" s="333"/>
      <c r="AV364" s="334"/>
      <c r="AW364" s="334"/>
      <c r="AX364" s="334"/>
      <c r="AY364" s="338"/>
      <c r="AZ364" s="339"/>
      <c r="BA364" s="339"/>
      <c r="BB364" s="339"/>
      <c r="BC364" s="339"/>
      <c r="BD364" s="340"/>
      <c r="BE364" s="333"/>
      <c r="BF364" s="334"/>
      <c r="BG364" s="334"/>
      <c r="BH364" s="334"/>
      <c r="BI364" s="338"/>
      <c r="BJ364" s="339"/>
      <c r="BK364" s="339"/>
      <c r="BL364" s="339"/>
      <c r="BM364" s="339"/>
      <c r="BN364" s="340"/>
      <c r="BO364" s="333"/>
      <c r="BP364" s="334"/>
      <c r="BQ364" s="334"/>
      <c r="BR364" s="334"/>
      <c r="BS364" s="338"/>
      <c r="BT364" s="339"/>
      <c r="BU364" s="339"/>
      <c r="BV364" s="339"/>
      <c r="BW364" s="339"/>
      <c r="BX364" s="340"/>
    </row>
    <row r="365" spans="1:76" x14ac:dyDescent="0.45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7"/>
      <c r="S365" s="341"/>
      <c r="T365" s="342"/>
      <c r="U365" s="342"/>
      <c r="V365" s="342"/>
      <c r="W365" s="343"/>
      <c r="X365" s="341"/>
      <c r="Y365" s="342"/>
      <c r="Z365" s="342"/>
      <c r="AA365" s="342"/>
      <c r="AB365" s="343"/>
      <c r="AC365" s="347"/>
      <c r="AD365" s="348"/>
      <c r="AE365" s="351">
        <f t="shared" ref="AE365" si="643">TRUNC(S365*X365,0)</f>
        <v>0</v>
      </c>
      <c r="AF365" s="352"/>
      <c r="AG365" s="352"/>
      <c r="AH365" s="352"/>
      <c r="AI365" s="352"/>
      <c r="AJ365" s="352"/>
      <c r="AK365" s="331"/>
      <c r="AL365" s="332"/>
      <c r="AM365" s="332"/>
      <c r="AN365" s="332"/>
      <c r="AO365" s="335" t="str">
        <f t="shared" ref="AO365" si="644">IF(AK365="","",TRUNC($X365*AK365,0))</f>
        <v/>
      </c>
      <c r="AP365" s="336"/>
      <c r="AQ365" s="336"/>
      <c r="AR365" s="336"/>
      <c r="AS365" s="336"/>
      <c r="AT365" s="337"/>
      <c r="AU365" s="331"/>
      <c r="AV365" s="332"/>
      <c r="AW365" s="332"/>
      <c r="AX365" s="332"/>
      <c r="AY365" s="335" t="str">
        <f t="shared" ref="AY365" si="645">IF(AU365="","",TRUNC($X365*AU365,0))</f>
        <v/>
      </c>
      <c r="AZ365" s="336"/>
      <c r="BA365" s="336"/>
      <c r="BB365" s="336"/>
      <c r="BC365" s="336"/>
      <c r="BD365" s="337"/>
      <c r="BE365" s="331"/>
      <c r="BF365" s="332"/>
      <c r="BG365" s="332"/>
      <c r="BH365" s="332"/>
      <c r="BI365" s="335" t="str">
        <f t="shared" ref="BI365" si="646">IF(BE365="","",TRUNC($X365*BE365,0))</f>
        <v/>
      </c>
      <c r="BJ365" s="336"/>
      <c r="BK365" s="336"/>
      <c r="BL365" s="336"/>
      <c r="BM365" s="336"/>
      <c r="BN365" s="337"/>
      <c r="BO365" s="331"/>
      <c r="BP365" s="332"/>
      <c r="BQ365" s="332"/>
      <c r="BR365" s="332"/>
      <c r="BS365" s="335" t="str">
        <f t="shared" ref="BS365" si="647">IF(BO365="","",TRUNC($X365*BO365,0))</f>
        <v/>
      </c>
      <c r="BT365" s="336"/>
      <c r="BU365" s="336"/>
      <c r="BV365" s="336"/>
      <c r="BW365" s="336"/>
      <c r="BX365" s="337"/>
    </row>
    <row r="366" spans="1:76" x14ac:dyDescent="0.45">
      <c r="A366" s="28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30"/>
      <c r="S366" s="344"/>
      <c r="T366" s="345"/>
      <c r="U366" s="345"/>
      <c r="V366" s="345"/>
      <c r="W366" s="346"/>
      <c r="X366" s="344"/>
      <c r="Y366" s="345"/>
      <c r="Z366" s="345"/>
      <c r="AA366" s="345"/>
      <c r="AB366" s="346"/>
      <c r="AC366" s="349"/>
      <c r="AD366" s="350"/>
      <c r="AE366" s="353"/>
      <c r="AF366" s="354"/>
      <c r="AG366" s="354"/>
      <c r="AH366" s="354"/>
      <c r="AI366" s="354"/>
      <c r="AJ366" s="354"/>
      <c r="AK366" s="333"/>
      <c r="AL366" s="334"/>
      <c r="AM366" s="334"/>
      <c r="AN366" s="334"/>
      <c r="AO366" s="338"/>
      <c r="AP366" s="339"/>
      <c r="AQ366" s="339"/>
      <c r="AR366" s="339"/>
      <c r="AS366" s="339"/>
      <c r="AT366" s="340"/>
      <c r="AU366" s="333"/>
      <c r="AV366" s="334"/>
      <c r="AW366" s="334"/>
      <c r="AX366" s="334"/>
      <c r="AY366" s="338"/>
      <c r="AZ366" s="339"/>
      <c r="BA366" s="339"/>
      <c r="BB366" s="339"/>
      <c r="BC366" s="339"/>
      <c r="BD366" s="340"/>
      <c r="BE366" s="333"/>
      <c r="BF366" s="334"/>
      <c r="BG366" s="334"/>
      <c r="BH366" s="334"/>
      <c r="BI366" s="338"/>
      <c r="BJ366" s="339"/>
      <c r="BK366" s="339"/>
      <c r="BL366" s="339"/>
      <c r="BM366" s="339"/>
      <c r="BN366" s="340"/>
      <c r="BO366" s="333"/>
      <c r="BP366" s="334"/>
      <c r="BQ366" s="334"/>
      <c r="BR366" s="334"/>
      <c r="BS366" s="338"/>
      <c r="BT366" s="339"/>
      <c r="BU366" s="339"/>
      <c r="BV366" s="339"/>
      <c r="BW366" s="339"/>
      <c r="BX366" s="340"/>
    </row>
    <row r="367" spans="1:76" x14ac:dyDescent="0.45">
      <c r="A367" s="395" t="s">
        <v>100</v>
      </c>
      <c r="B367" s="396"/>
      <c r="C367" s="396"/>
      <c r="D367" s="396"/>
      <c r="E367" s="396"/>
      <c r="F367" s="396"/>
      <c r="G367" s="396"/>
      <c r="H367" s="396"/>
      <c r="I367" s="396"/>
      <c r="J367" s="396"/>
      <c r="K367" s="396"/>
      <c r="L367" s="396"/>
      <c r="M367" s="396"/>
      <c r="N367" s="396"/>
      <c r="O367" s="396"/>
      <c r="P367" s="396"/>
      <c r="Q367" s="396"/>
      <c r="R367" s="397"/>
      <c r="S367" s="401"/>
      <c r="T367" s="402"/>
      <c r="U367" s="402"/>
      <c r="V367" s="402"/>
      <c r="W367" s="403"/>
      <c r="X367" s="407"/>
      <c r="Y367" s="408"/>
      <c r="Z367" s="408"/>
      <c r="AA367" s="408"/>
      <c r="AB367" s="409"/>
      <c r="AC367" s="385"/>
      <c r="AD367" s="386"/>
      <c r="AE367" s="335">
        <f>SUM(AE339:AJ366)</f>
        <v>0</v>
      </c>
      <c r="AF367" s="336"/>
      <c r="AG367" s="336"/>
      <c r="AH367" s="336"/>
      <c r="AI367" s="336"/>
      <c r="AJ367" s="336"/>
      <c r="AK367" s="389"/>
      <c r="AL367" s="390"/>
      <c r="AM367" s="390"/>
      <c r="AN367" s="391"/>
      <c r="AO367" s="335">
        <f>SUM(AO339:AT366)</f>
        <v>0</v>
      </c>
      <c r="AP367" s="336"/>
      <c r="AQ367" s="336"/>
      <c r="AR367" s="336"/>
      <c r="AS367" s="336"/>
      <c r="AT367" s="336"/>
      <c r="AU367" s="355"/>
      <c r="AV367" s="356"/>
      <c r="AW367" s="356"/>
      <c r="AX367" s="357"/>
      <c r="AY367" s="335">
        <f>SUM(AY339:BD366)</f>
        <v>0</v>
      </c>
      <c r="AZ367" s="336"/>
      <c r="BA367" s="336"/>
      <c r="BB367" s="336"/>
      <c r="BC367" s="336"/>
      <c r="BD367" s="336"/>
      <c r="BE367" s="355"/>
      <c r="BF367" s="356"/>
      <c r="BG367" s="356"/>
      <c r="BH367" s="357"/>
      <c r="BI367" s="335">
        <f>SUM(BI339:BN366)</f>
        <v>0</v>
      </c>
      <c r="BJ367" s="336"/>
      <c r="BK367" s="336"/>
      <c r="BL367" s="336"/>
      <c r="BM367" s="336"/>
      <c r="BN367" s="336"/>
      <c r="BO367" s="355"/>
      <c r="BP367" s="356"/>
      <c r="BQ367" s="356"/>
      <c r="BR367" s="357"/>
      <c r="BS367" s="335">
        <f>SUM(BS339:BX366)</f>
        <v>0</v>
      </c>
      <c r="BT367" s="336"/>
      <c r="BU367" s="336"/>
      <c r="BV367" s="336"/>
      <c r="BW367" s="336"/>
      <c r="BX367" s="337"/>
    </row>
    <row r="368" spans="1:76" x14ac:dyDescent="0.45">
      <c r="A368" s="398"/>
      <c r="B368" s="399"/>
      <c r="C368" s="399"/>
      <c r="D368" s="399"/>
      <c r="E368" s="399"/>
      <c r="F368" s="399"/>
      <c r="G368" s="399"/>
      <c r="H368" s="399"/>
      <c r="I368" s="399"/>
      <c r="J368" s="399"/>
      <c r="K368" s="399"/>
      <c r="L368" s="399"/>
      <c r="M368" s="399"/>
      <c r="N368" s="399"/>
      <c r="O368" s="399"/>
      <c r="P368" s="399"/>
      <c r="Q368" s="399"/>
      <c r="R368" s="400"/>
      <c r="S368" s="404"/>
      <c r="T368" s="405"/>
      <c r="U368" s="405"/>
      <c r="V368" s="405"/>
      <c r="W368" s="406"/>
      <c r="X368" s="410"/>
      <c r="Y368" s="411"/>
      <c r="Z368" s="411"/>
      <c r="AA368" s="411"/>
      <c r="AB368" s="412"/>
      <c r="AC368" s="387"/>
      <c r="AD368" s="388"/>
      <c r="AE368" s="338"/>
      <c r="AF368" s="339"/>
      <c r="AG368" s="339"/>
      <c r="AH368" s="339"/>
      <c r="AI368" s="339"/>
      <c r="AJ368" s="339"/>
      <c r="AK368" s="392"/>
      <c r="AL368" s="393"/>
      <c r="AM368" s="393"/>
      <c r="AN368" s="394"/>
      <c r="AO368" s="338"/>
      <c r="AP368" s="339"/>
      <c r="AQ368" s="339"/>
      <c r="AR368" s="339"/>
      <c r="AS368" s="339"/>
      <c r="AT368" s="339"/>
      <c r="AU368" s="358"/>
      <c r="AV368" s="359"/>
      <c r="AW368" s="359"/>
      <c r="AX368" s="360"/>
      <c r="AY368" s="338"/>
      <c r="AZ368" s="339"/>
      <c r="BA368" s="339"/>
      <c r="BB368" s="339"/>
      <c r="BC368" s="339"/>
      <c r="BD368" s="339"/>
      <c r="BE368" s="358"/>
      <c r="BF368" s="359"/>
      <c r="BG368" s="359"/>
      <c r="BH368" s="360"/>
      <c r="BI368" s="338"/>
      <c r="BJ368" s="339"/>
      <c r="BK368" s="339"/>
      <c r="BL368" s="339"/>
      <c r="BM368" s="339"/>
      <c r="BN368" s="339"/>
      <c r="BO368" s="358"/>
      <c r="BP368" s="359"/>
      <c r="BQ368" s="359"/>
      <c r="BR368" s="360"/>
      <c r="BS368" s="338"/>
      <c r="BT368" s="339"/>
      <c r="BU368" s="339"/>
      <c r="BV368" s="339"/>
      <c r="BW368" s="339"/>
      <c r="BX368" s="340"/>
    </row>
    <row r="369" spans="1:76" x14ac:dyDescent="0.45">
      <c r="A369" s="367" t="s">
        <v>67</v>
      </c>
      <c r="B369" s="368"/>
      <c r="C369" s="368"/>
      <c r="D369" s="368"/>
      <c r="E369" s="368"/>
      <c r="F369" s="368"/>
      <c r="G369" s="368"/>
      <c r="H369" s="368"/>
      <c r="I369" s="368"/>
      <c r="J369" s="368"/>
      <c r="K369" s="368"/>
      <c r="L369" s="368"/>
      <c r="M369" s="368"/>
      <c r="N369" s="368"/>
      <c r="O369" s="368"/>
      <c r="P369" s="368"/>
      <c r="Q369" s="368"/>
      <c r="R369" s="369"/>
      <c r="S369" s="373"/>
      <c r="T369" s="374"/>
      <c r="U369" s="374"/>
      <c r="V369" s="374"/>
      <c r="W369" s="375"/>
      <c r="X369" s="379"/>
      <c r="Y369" s="380"/>
      <c r="Z369" s="380"/>
      <c r="AA369" s="380"/>
      <c r="AB369" s="381"/>
      <c r="AC369" s="385"/>
      <c r="AD369" s="386"/>
      <c r="AE369" s="361" t="str">
        <f ca="1">IF($A369="合 計",SUMIF(OFFSET($A$1,0,0,($BX334*37),1),"小　計",OFFSET(AE$1,0,0,($BX334*37),1)),"-")</f>
        <v>-</v>
      </c>
      <c r="AF369" s="362"/>
      <c r="AG369" s="362"/>
      <c r="AH369" s="362"/>
      <c r="AI369" s="362"/>
      <c r="AJ369" s="362"/>
      <c r="AK369" s="389"/>
      <c r="AL369" s="390"/>
      <c r="AM369" s="390"/>
      <c r="AN369" s="391"/>
      <c r="AO369" s="361" t="str">
        <f ca="1">IF($A369="合 計",SUMIF(OFFSET($A$1,0,0,($BX334*37),1),"小　計",OFFSET(AO$1,0,0,($BX334*37),1)),"-")</f>
        <v>-</v>
      </c>
      <c r="AP369" s="362"/>
      <c r="AQ369" s="362"/>
      <c r="AR369" s="362"/>
      <c r="AS369" s="362"/>
      <c r="AT369" s="362"/>
      <c r="AU369" s="355"/>
      <c r="AV369" s="356"/>
      <c r="AW369" s="356"/>
      <c r="AX369" s="357"/>
      <c r="AY369" s="361" t="str">
        <f ca="1">IF($A369="合 計",SUMIF(OFFSET($A$1,0,0,($BX334*37),1),"小　計",OFFSET(AY$1,0,0,($BX334*37),1)),"-")</f>
        <v>-</v>
      </c>
      <c r="AZ369" s="362"/>
      <c r="BA369" s="362"/>
      <c r="BB369" s="362"/>
      <c r="BC369" s="362"/>
      <c r="BD369" s="362"/>
      <c r="BE369" s="355"/>
      <c r="BF369" s="356"/>
      <c r="BG369" s="356"/>
      <c r="BH369" s="357"/>
      <c r="BI369" s="361" t="str">
        <f ca="1">IF($A369="合 計",SUMIF(OFFSET($A$1,0,0,($BX334*37),1),"小　計",OFFSET(BI$1,0,0,($BX334*37),1)),"-")</f>
        <v>-</v>
      </c>
      <c r="BJ369" s="362"/>
      <c r="BK369" s="362"/>
      <c r="BL369" s="362"/>
      <c r="BM369" s="362"/>
      <c r="BN369" s="362"/>
      <c r="BO369" s="355"/>
      <c r="BP369" s="356"/>
      <c r="BQ369" s="356"/>
      <c r="BR369" s="357"/>
      <c r="BS369" s="361" t="str">
        <f ca="1">IF($A369="合 計",SUMIF(OFFSET($A$1,0,0,($BX334*37),1),"小　計",OFFSET(BS$1,0,0,($BX334*37),1)),"-")</f>
        <v>-</v>
      </c>
      <c r="BT369" s="362"/>
      <c r="BU369" s="362"/>
      <c r="BV369" s="362"/>
      <c r="BW369" s="362"/>
      <c r="BX369" s="365"/>
    </row>
    <row r="370" spans="1:76" x14ac:dyDescent="0.45">
      <c r="A370" s="370"/>
      <c r="B370" s="371"/>
      <c r="C370" s="371"/>
      <c r="D370" s="371"/>
      <c r="E370" s="371"/>
      <c r="F370" s="371"/>
      <c r="G370" s="371"/>
      <c r="H370" s="371"/>
      <c r="I370" s="371"/>
      <c r="J370" s="371"/>
      <c r="K370" s="371"/>
      <c r="L370" s="371"/>
      <c r="M370" s="371"/>
      <c r="N370" s="371"/>
      <c r="O370" s="371"/>
      <c r="P370" s="371"/>
      <c r="Q370" s="371"/>
      <c r="R370" s="372"/>
      <c r="S370" s="376"/>
      <c r="T370" s="377"/>
      <c r="U370" s="377"/>
      <c r="V370" s="377"/>
      <c r="W370" s="378"/>
      <c r="X370" s="382"/>
      <c r="Y370" s="383"/>
      <c r="Z370" s="383"/>
      <c r="AA370" s="383"/>
      <c r="AB370" s="384"/>
      <c r="AC370" s="387"/>
      <c r="AD370" s="388"/>
      <c r="AE370" s="363"/>
      <c r="AF370" s="364"/>
      <c r="AG370" s="364"/>
      <c r="AH370" s="364"/>
      <c r="AI370" s="364"/>
      <c r="AJ370" s="364"/>
      <c r="AK370" s="392"/>
      <c r="AL370" s="393"/>
      <c r="AM370" s="393"/>
      <c r="AN370" s="394"/>
      <c r="AO370" s="363"/>
      <c r="AP370" s="364"/>
      <c r="AQ370" s="364"/>
      <c r="AR370" s="364"/>
      <c r="AS370" s="364"/>
      <c r="AT370" s="364"/>
      <c r="AU370" s="358"/>
      <c r="AV370" s="359"/>
      <c r="AW370" s="359"/>
      <c r="AX370" s="360"/>
      <c r="AY370" s="363"/>
      <c r="AZ370" s="364"/>
      <c r="BA370" s="364"/>
      <c r="BB370" s="364"/>
      <c r="BC370" s="364"/>
      <c r="BD370" s="364"/>
      <c r="BE370" s="358"/>
      <c r="BF370" s="359"/>
      <c r="BG370" s="359"/>
      <c r="BH370" s="360"/>
      <c r="BI370" s="363"/>
      <c r="BJ370" s="364"/>
      <c r="BK370" s="364"/>
      <c r="BL370" s="364"/>
      <c r="BM370" s="364"/>
      <c r="BN370" s="364"/>
      <c r="BO370" s="358"/>
      <c r="BP370" s="359"/>
      <c r="BQ370" s="359"/>
      <c r="BR370" s="360"/>
      <c r="BS370" s="363"/>
      <c r="BT370" s="364"/>
      <c r="BU370" s="364"/>
      <c r="BV370" s="364"/>
      <c r="BW370" s="364"/>
      <c r="BX370" s="366"/>
    </row>
  </sheetData>
  <sheetProtection password="CC54" sheet="1" objects="1" scenarios="1"/>
  <mergeCells count="2200">
    <mergeCell ref="AY369:BD370"/>
    <mergeCell ref="BE369:BH370"/>
    <mergeCell ref="BI369:BN370"/>
    <mergeCell ref="BO369:BR370"/>
    <mergeCell ref="BS369:BX370"/>
    <mergeCell ref="BO367:BR368"/>
    <mergeCell ref="BS367:BX368"/>
    <mergeCell ref="A369:R370"/>
    <mergeCell ref="S369:W370"/>
    <mergeCell ref="X369:AB370"/>
    <mergeCell ref="AC369:AD370"/>
    <mergeCell ref="AE369:AJ370"/>
    <mergeCell ref="AK369:AN370"/>
    <mergeCell ref="AO369:AT370"/>
    <mergeCell ref="AU369:AX370"/>
    <mergeCell ref="AK367:AN368"/>
    <mergeCell ref="AO367:AT368"/>
    <mergeCell ref="AU367:AX368"/>
    <mergeCell ref="AY367:BD368"/>
    <mergeCell ref="BE367:BH368"/>
    <mergeCell ref="BI367:BN368"/>
    <mergeCell ref="AY365:BD366"/>
    <mergeCell ref="BE365:BH366"/>
    <mergeCell ref="BI365:BN366"/>
    <mergeCell ref="BO365:BR366"/>
    <mergeCell ref="BS365:BX366"/>
    <mergeCell ref="A367:R368"/>
    <mergeCell ref="S367:W368"/>
    <mergeCell ref="X367:AB368"/>
    <mergeCell ref="AC367:AD368"/>
    <mergeCell ref="AE367:AJ368"/>
    <mergeCell ref="BI363:BN364"/>
    <mergeCell ref="BO363:BR364"/>
    <mergeCell ref="BS363:BX364"/>
    <mergeCell ref="S365:W366"/>
    <mergeCell ref="X365:AB366"/>
    <mergeCell ref="AC365:AD366"/>
    <mergeCell ref="AE365:AJ366"/>
    <mergeCell ref="AK365:AN366"/>
    <mergeCell ref="AO365:AT366"/>
    <mergeCell ref="AU365:AX366"/>
    <mergeCell ref="BS361:BX362"/>
    <mergeCell ref="S363:W364"/>
    <mergeCell ref="X363:AB364"/>
    <mergeCell ref="AC363:AD364"/>
    <mergeCell ref="AE363:AJ364"/>
    <mergeCell ref="AK363:AN364"/>
    <mergeCell ref="AO363:AT364"/>
    <mergeCell ref="AU363:AX364"/>
    <mergeCell ref="AY363:BD364"/>
    <mergeCell ref="BE363:BH364"/>
    <mergeCell ref="AO361:AT362"/>
    <mergeCell ref="AU361:AX362"/>
    <mergeCell ref="AY361:BD362"/>
    <mergeCell ref="BE361:BH362"/>
    <mergeCell ref="BI361:BN362"/>
    <mergeCell ref="BO361:BR362"/>
    <mergeCell ref="AY359:BD360"/>
    <mergeCell ref="BE359:BH360"/>
    <mergeCell ref="BI359:BN360"/>
    <mergeCell ref="BO359:BR360"/>
    <mergeCell ref="BS359:BX360"/>
    <mergeCell ref="S361:W362"/>
    <mergeCell ref="X361:AB362"/>
    <mergeCell ref="AC361:AD362"/>
    <mergeCell ref="AE361:AJ362"/>
    <mergeCell ref="AK361:AN362"/>
    <mergeCell ref="BI357:BN358"/>
    <mergeCell ref="BO357:BR358"/>
    <mergeCell ref="BS357:BX358"/>
    <mergeCell ref="S359:W360"/>
    <mergeCell ref="X359:AB360"/>
    <mergeCell ref="AC359:AD360"/>
    <mergeCell ref="AE359:AJ360"/>
    <mergeCell ref="AK359:AN360"/>
    <mergeCell ref="AO359:AT360"/>
    <mergeCell ref="AU359:AX360"/>
    <mergeCell ref="BS355:BX356"/>
    <mergeCell ref="S357:W358"/>
    <mergeCell ref="X357:AB358"/>
    <mergeCell ref="AC357:AD358"/>
    <mergeCell ref="AE357:AJ358"/>
    <mergeCell ref="AK357:AN358"/>
    <mergeCell ref="AO357:AT358"/>
    <mergeCell ref="AU357:AX358"/>
    <mergeCell ref="AY357:BD358"/>
    <mergeCell ref="BE357:BH358"/>
    <mergeCell ref="AO355:AT356"/>
    <mergeCell ref="AU355:AX356"/>
    <mergeCell ref="AY355:BD356"/>
    <mergeCell ref="BE355:BH356"/>
    <mergeCell ref="BI355:BN356"/>
    <mergeCell ref="BO355:BR356"/>
    <mergeCell ref="AY353:BD354"/>
    <mergeCell ref="BE353:BH354"/>
    <mergeCell ref="BI353:BN354"/>
    <mergeCell ref="BO353:BR354"/>
    <mergeCell ref="BS353:BX354"/>
    <mergeCell ref="S355:W356"/>
    <mergeCell ref="X355:AB356"/>
    <mergeCell ref="AC355:AD356"/>
    <mergeCell ref="AE355:AJ356"/>
    <mergeCell ref="AK355:AN356"/>
    <mergeCell ref="BI351:BN352"/>
    <mergeCell ref="BO351:BR352"/>
    <mergeCell ref="BS351:BX352"/>
    <mergeCell ref="S353:W354"/>
    <mergeCell ref="X353:AB354"/>
    <mergeCell ref="AC353:AD354"/>
    <mergeCell ref="AE353:AJ354"/>
    <mergeCell ref="AK353:AN354"/>
    <mergeCell ref="AO353:AT354"/>
    <mergeCell ref="AU353:AX354"/>
    <mergeCell ref="BO343:BR344"/>
    <mergeCell ref="S343:W344"/>
    <mergeCell ref="X343:AB344"/>
    <mergeCell ref="AC343:AD344"/>
    <mergeCell ref="AE343:AJ344"/>
    <mergeCell ref="AK343:AN344"/>
    <mergeCell ref="BS349:BX350"/>
    <mergeCell ref="S351:W352"/>
    <mergeCell ref="X351:AB352"/>
    <mergeCell ref="AC351:AD352"/>
    <mergeCell ref="AE351:AJ352"/>
    <mergeCell ref="AK351:AN352"/>
    <mergeCell ref="AO351:AT352"/>
    <mergeCell ref="AU351:AX352"/>
    <mergeCell ref="AY351:BD352"/>
    <mergeCell ref="BE351:BH352"/>
    <mergeCell ref="AO349:AT350"/>
    <mergeCell ref="AU349:AX350"/>
    <mergeCell ref="AY349:BD350"/>
    <mergeCell ref="BE349:BH350"/>
    <mergeCell ref="BI349:BN350"/>
    <mergeCell ref="BO349:BR350"/>
    <mergeCell ref="AY347:BD348"/>
    <mergeCell ref="BE347:BH348"/>
    <mergeCell ref="BI347:BN348"/>
    <mergeCell ref="BO347:BR348"/>
    <mergeCell ref="BS347:BX348"/>
    <mergeCell ref="S349:W350"/>
    <mergeCell ref="X349:AB350"/>
    <mergeCell ref="AC349:AD350"/>
    <mergeCell ref="AE349:AJ350"/>
    <mergeCell ref="AK349:AN350"/>
    <mergeCell ref="AC339:AD340"/>
    <mergeCell ref="AE339:AJ340"/>
    <mergeCell ref="AK339:AN340"/>
    <mergeCell ref="AO339:AT340"/>
    <mergeCell ref="AU339:AX340"/>
    <mergeCell ref="AY339:BD340"/>
    <mergeCell ref="BE339:BH340"/>
    <mergeCell ref="BI345:BN346"/>
    <mergeCell ref="BO345:BR346"/>
    <mergeCell ref="BS345:BX346"/>
    <mergeCell ref="S347:W348"/>
    <mergeCell ref="X347:AB348"/>
    <mergeCell ref="AC347:AD348"/>
    <mergeCell ref="AE347:AJ348"/>
    <mergeCell ref="AK347:AN348"/>
    <mergeCell ref="AO347:AT348"/>
    <mergeCell ref="AU347:AX348"/>
    <mergeCell ref="BS343:BX344"/>
    <mergeCell ref="S345:W346"/>
    <mergeCell ref="X345:AB346"/>
    <mergeCell ref="AC345:AD346"/>
    <mergeCell ref="AE345:AJ346"/>
    <mergeCell ref="AK345:AN346"/>
    <mergeCell ref="AO345:AT346"/>
    <mergeCell ref="AU345:AX346"/>
    <mergeCell ref="AY345:BD346"/>
    <mergeCell ref="BE345:BH346"/>
    <mergeCell ref="AO343:AT344"/>
    <mergeCell ref="AU343:AX344"/>
    <mergeCell ref="AY343:BD344"/>
    <mergeCell ref="BE343:BH344"/>
    <mergeCell ref="BI343:BN344"/>
    <mergeCell ref="BV335:BW335"/>
    <mergeCell ref="A336:R338"/>
    <mergeCell ref="S336:AJ336"/>
    <mergeCell ref="AK336:BX336"/>
    <mergeCell ref="S337:W338"/>
    <mergeCell ref="X337:AB338"/>
    <mergeCell ref="AC337:AD338"/>
    <mergeCell ref="AE337:AJ338"/>
    <mergeCell ref="AK337:AN338"/>
    <mergeCell ref="A335:D335"/>
    <mergeCell ref="E335:R335"/>
    <mergeCell ref="S335:BI335"/>
    <mergeCell ref="BM335:BN335"/>
    <mergeCell ref="BO335:BQ335"/>
    <mergeCell ref="BR335:BS335"/>
    <mergeCell ref="AY341:BD342"/>
    <mergeCell ref="BE341:BH342"/>
    <mergeCell ref="BI341:BN342"/>
    <mergeCell ref="BO341:BR342"/>
    <mergeCell ref="BS341:BX342"/>
    <mergeCell ref="BI339:BN340"/>
    <mergeCell ref="BO339:BR340"/>
    <mergeCell ref="BS339:BX340"/>
    <mergeCell ref="S341:W342"/>
    <mergeCell ref="X341:AB342"/>
    <mergeCell ref="AC341:AD342"/>
    <mergeCell ref="AE341:AJ342"/>
    <mergeCell ref="AK341:AN342"/>
    <mergeCell ref="AO341:AT342"/>
    <mergeCell ref="AU341:AX342"/>
    <mergeCell ref="S339:W340"/>
    <mergeCell ref="X339:AB340"/>
    <mergeCell ref="AY332:BD333"/>
    <mergeCell ref="BE332:BH333"/>
    <mergeCell ref="BI332:BN333"/>
    <mergeCell ref="BO332:BR333"/>
    <mergeCell ref="BS332:BX333"/>
    <mergeCell ref="A334:D334"/>
    <mergeCell ref="E334:R334"/>
    <mergeCell ref="BV334:BW334"/>
    <mergeCell ref="BT338:BX338"/>
    <mergeCell ref="BO330:BR331"/>
    <mergeCell ref="BS330:BX331"/>
    <mergeCell ref="A332:R333"/>
    <mergeCell ref="S332:W333"/>
    <mergeCell ref="X332:AB333"/>
    <mergeCell ref="AC332:AD333"/>
    <mergeCell ref="AE332:AJ333"/>
    <mergeCell ref="AK332:AN333"/>
    <mergeCell ref="AO332:AT333"/>
    <mergeCell ref="AU332:AX333"/>
    <mergeCell ref="AK330:AN331"/>
    <mergeCell ref="AO330:AT331"/>
    <mergeCell ref="AU330:AX331"/>
    <mergeCell ref="AY330:BD331"/>
    <mergeCell ref="BE330:BH331"/>
    <mergeCell ref="BI330:BN331"/>
    <mergeCell ref="AU337:AX338"/>
    <mergeCell ref="BE337:BH338"/>
    <mergeCell ref="BO337:BR338"/>
    <mergeCell ref="AP338:AT338"/>
    <mergeCell ref="AZ338:BD338"/>
    <mergeCell ref="BJ338:BN338"/>
    <mergeCell ref="BT335:BU335"/>
    <mergeCell ref="AY328:BD329"/>
    <mergeCell ref="BE328:BH329"/>
    <mergeCell ref="BI328:BN329"/>
    <mergeCell ref="BO328:BR329"/>
    <mergeCell ref="BS328:BX329"/>
    <mergeCell ref="A330:R331"/>
    <mergeCell ref="S330:W331"/>
    <mergeCell ref="X330:AB331"/>
    <mergeCell ref="AC330:AD331"/>
    <mergeCell ref="AE330:AJ331"/>
    <mergeCell ref="BI326:BN327"/>
    <mergeCell ref="BO326:BR327"/>
    <mergeCell ref="BS326:BX327"/>
    <mergeCell ref="S328:W329"/>
    <mergeCell ref="X328:AB329"/>
    <mergeCell ref="AC328:AD329"/>
    <mergeCell ref="AE328:AJ329"/>
    <mergeCell ref="AK328:AN329"/>
    <mergeCell ref="AO328:AT329"/>
    <mergeCell ref="AU328:AX329"/>
    <mergeCell ref="BS324:BX325"/>
    <mergeCell ref="S326:W327"/>
    <mergeCell ref="X326:AB327"/>
    <mergeCell ref="AC326:AD327"/>
    <mergeCell ref="AE326:AJ327"/>
    <mergeCell ref="AK326:AN327"/>
    <mergeCell ref="AO326:AT327"/>
    <mergeCell ref="AU326:AX327"/>
    <mergeCell ref="AY326:BD327"/>
    <mergeCell ref="BE326:BH327"/>
    <mergeCell ref="AO324:AT325"/>
    <mergeCell ref="AU324:AX325"/>
    <mergeCell ref="AY324:BD325"/>
    <mergeCell ref="BE324:BH325"/>
    <mergeCell ref="BI324:BN325"/>
    <mergeCell ref="BO324:BR325"/>
    <mergeCell ref="AY322:BD323"/>
    <mergeCell ref="BE322:BH323"/>
    <mergeCell ref="BI322:BN323"/>
    <mergeCell ref="BO322:BR323"/>
    <mergeCell ref="BS322:BX323"/>
    <mergeCell ref="S324:W325"/>
    <mergeCell ref="X324:AB325"/>
    <mergeCell ref="AC324:AD325"/>
    <mergeCell ref="AE324:AJ325"/>
    <mergeCell ref="AK324:AN325"/>
    <mergeCell ref="BI320:BN321"/>
    <mergeCell ref="BO320:BR321"/>
    <mergeCell ref="BS320:BX321"/>
    <mergeCell ref="S322:W323"/>
    <mergeCell ref="X322:AB323"/>
    <mergeCell ref="AC322:AD323"/>
    <mergeCell ref="AE322:AJ323"/>
    <mergeCell ref="AK322:AN323"/>
    <mergeCell ref="AO322:AT323"/>
    <mergeCell ref="AU322:AX323"/>
    <mergeCell ref="BS318:BX319"/>
    <mergeCell ref="S320:W321"/>
    <mergeCell ref="X320:AB321"/>
    <mergeCell ref="AC320:AD321"/>
    <mergeCell ref="AE320:AJ321"/>
    <mergeCell ref="AK320:AN321"/>
    <mergeCell ref="AO320:AT321"/>
    <mergeCell ref="AU320:AX321"/>
    <mergeCell ref="AY320:BD321"/>
    <mergeCell ref="BE320:BH321"/>
    <mergeCell ref="AO318:AT319"/>
    <mergeCell ref="AU318:AX319"/>
    <mergeCell ref="AY318:BD319"/>
    <mergeCell ref="BE318:BH319"/>
    <mergeCell ref="BI318:BN319"/>
    <mergeCell ref="BO318:BR319"/>
    <mergeCell ref="AY316:BD317"/>
    <mergeCell ref="BE316:BH317"/>
    <mergeCell ref="BI316:BN317"/>
    <mergeCell ref="BO316:BR317"/>
    <mergeCell ref="BS316:BX317"/>
    <mergeCell ref="S318:W319"/>
    <mergeCell ref="X318:AB319"/>
    <mergeCell ref="AC318:AD319"/>
    <mergeCell ref="AE318:AJ319"/>
    <mergeCell ref="AK318:AN319"/>
    <mergeCell ref="BI314:BN315"/>
    <mergeCell ref="BO314:BR315"/>
    <mergeCell ref="BS314:BX315"/>
    <mergeCell ref="S316:W317"/>
    <mergeCell ref="X316:AB317"/>
    <mergeCell ref="AC316:AD317"/>
    <mergeCell ref="AE316:AJ317"/>
    <mergeCell ref="AK316:AN317"/>
    <mergeCell ref="AO316:AT317"/>
    <mergeCell ref="AU316:AX317"/>
    <mergeCell ref="BO306:BR307"/>
    <mergeCell ref="S306:W307"/>
    <mergeCell ref="X306:AB307"/>
    <mergeCell ref="AC306:AD307"/>
    <mergeCell ref="AE306:AJ307"/>
    <mergeCell ref="AK306:AN307"/>
    <mergeCell ref="BS312:BX313"/>
    <mergeCell ref="S314:W315"/>
    <mergeCell ref="X314:AB315"/>
    <mergeCell ref="AC314:AD315"/>
    <mergeCell ref="AE314:AJ315"/>
    <mergeCell ref="AK314:AN315"/>
    <mergeCell ref="AO314:AT315"/>
    <mergeCell ref="AU314:AX315"/>
    <mergeCell ref="AY314:BD315"/>
    <mergeCell ref="BE314:BH315"/>
    <mergeCell ref="AO312:AT313"/>
    <mergeCell ref="AU312:AX313"/>
    <mergeCell ref="AY312:BD313"/>
    <mergeCell ref="BE312:BH313"/>
    <mergeCell ref="BI312:BN313"/>
    <mergeCell ref="BO312:BR313"/>
    <mergeCell ref="AY310:BD311"/>
    <mergeCell ref="BE310:BH311"/>
    <mergeCell ref="BI310:BN311"/>
    <mergeCell ref="BO310:BR311"/>
    <mergeCell ref="BS310:BX311"/>
    <mergeCell ref="S312:W313"/>
    <mergeCell ref="X312:AB313"/>
    <mergeCell ref="AC312:AD313"/>
    <mergeCell ref="AE312:AJ313"/>
    <mergeCell ref="AK312:AN313"/>
    <mergeCell ref="AC302:AD303"/>
    <mergeCell ref="AE302:AJ303"/>
    <mergeCell ref="AK302:AN303"/>
    <mergeCell ref="AO302:AT303"/>
    <mergeCell ref="AU302:AX303"/>
    <mergeCell ref="AY302:BD303"/>
    <mergeCell ref="BE302:BH303"/>
    <mergeCell ref="BI308:BN309"/>
    <mergeCell ref="BO308:BR309"/>
    <mergeCell ref="BS308:BX309"/>
    <mergeCell ref="S310:W311"/>
    <mergeCell ref="X310:AB311"/>
    <mergeCell ref="AC310:AD311"/>
    <mergeCell ref="AE310:AJ311"/>
    <mergeCell ref="AK310:AN311"/>
    <mergeCell ref="AO310:AT311"/>
    <mergeCell ref="AU310:AX311"/>
    <mergeCell ref="BS306:BX307"/>
    <mergeCell ref="S308:W309"/>
    <mergeCell ref="X308:AB309"/>
    <mergeCell ref="AC308:AD309"/>
    <mergeCell ref="AE308:AJ309"/>
    <mergeCell ref="AK308:AN309"/>
    <mergeCell ref="AO308:AT309"/>
    <mergeCell ref="AU308:AX309"/>
    <mergeCell ref="AY308:BD309"/>
    <mergeCell ref="BE308:BH309"/>
    <mergeCell ref="AO306:AT307"/>
    <mergeCell ref="AU306:AX307"/>
    <mergeCell ref="AY306:BD307"/>
    <mergeCell ref="BE306:BH307"/>
    <mergeCell ref="BI306:BN307"/>
    <mergeCell ref="BV298:BW298"/>
    <mergeCell ref="A299:R301"/>
    <mergeCell ref="S299:AJ299"/>
    <mergeCell ref="AK299:BX299"/>
    <mergeCell ref="S300:W301"/>
    <mergeCell ref="X300:AB301"/>
    <mergeCell ref="AC300:AD301"/>
    <mergeCell ref="AE300:AJ301"/>
    <mergeCell ref="AK300:AN301"/>
    <mergeCell ref="A298:D298"/>
    <mergeCell ref="E298:R298"/>
    <mergeCell ref="S298:BI298"/>
    <mergeCell ref="BM298:BN298"/>
    <mergeCell ref="BO298:BQ298"/>
    <mergeCell ref="BR298:BS298"/>
    <mergeCell ref="AY304:BD305"/>
    <mergeCell ref="BE304:BH305"/>
    <mergeCell ref="BI304:BN305"/>
    <mergeCell ref="BO304:BR305"/>
    <mergeCell ref="BS304:BX305"/>
    <mergeCell ref="BI302:BN303"/>
    <mergeCell ref="BO302:BR303"/>
    <mergeCell ref="BS302:BX303"/>
    <mergeCell ref="S304:W305"/>
    <mergeCell ref="X304:AB305"/>
    <mergeCell ref="AC304:AD305"/>
    <mergeCell ref="AE304:AJ305"/>
    <mergeCell ref="AK304:AN305"/>
    <mergeCell ref="AO304:AT305"/>
    <mergeCell ref="AU304:AX305"/>
    <mergeCell ref="S302:W303"/>
    <mergeCell ref="X302:AB303"/>
    <mergeCell ref="AY295:BD296"/>
    <mergeCell ref="BE295:BH296"/>
    <mergeCell ref="BI295:BN296"/>
    <mergeCell ref="BO295:BR296"/>
    <mergeCell ref="BS295:BX296"/>
    <mergeCell ref="A297:D297"/>
    <mergeCell ref="E297:R297"/>
    <mergeCell ref="BV297:BW297"/>
    <mergeCell ref="BT301:BX301"/>
    <mergeCell ref="BO293:BR294"/>
    <mergeCell ref="BS293:BX294"/>
    <mergeCell ref="A295:R296"/>
    <mergeCell ref="S295:W296"/>
    <mergeCell ref="X295:AB296"/>
    <mergeCell ref="AC295:AD296"/>
    <mergeCell ref="AE295:AJ296"/>
    <mergeCell ref="AK295:AN296"/>
    <mergeCell ref="AO295:AT296"/>
    <mergeCell ref="AU295:AX296"/>
    <mergeCell ref="AK293:AN294"/>
    <mergeCell ref="AO293:AT294"/>
    <mergeCell ref="AU293:AX294"/>
    <mergeCell ref="AY293:BD294"/>
    <mergeCell ref="BE293:BH294"/>
    <mergeCell ref="BI293:BN294"/>
    <mergeCell ref="AU300:AX301"/>
    <mergeCell ref="BE300:BH301"/>
    <mergeCell ref="BO300:BR301"/>
    <mergeCell ref="AP301:AT301"/>
    <mergeCell ref="AZ301:BD301"/>
    <mergeCell ref="BJ301:BN301"/>
    <mergeCell ref="BT298:BU298"/>
    <mergeCell ref="AY291:BD292"/>
    <mergeCell ref="BE291:BH292"/>
    <mergeCell ref="BI291:BN292"/>
    <mergeCell ref="BO291:BR292"/>
    <mergeCell ref="BS291:BX292"/>
    <mergeCell ref="A293:R294"/>
    <mergeCell ref="S293:W294"/>
    <mergeCell ref="X293:AB294"/>
    <mergeCell ref="AC293:AD294"/>
    <mergeCell ref="AE293:AJ294"/>
    <mergeCell ref="BI289:BN290"/>
    <mergeCell ref="BO289:BR290"/>
    <mergeCell ref="BS289:BX290"/>
    <mergeCell ref="S291:W292"/>
    <mergeCell ref="X291:AB292"/>
    <mergeCell ref="AC291:AD292"/>
    <mergeCell ref="AE291:AJ292"/>
    <mergeCell ref="AK291:AN292"/>
    <mergeCell ref="AO291:AT292"/>
    <mergeCell ref="AU291:AX292"/>
    <mergeCell ref="BS287:BX288"/>
    <mergeCell ref="S289:W290"/>
    <mergeCell ref="X289:AB290"/>
    <mergeCell ref="AC289:AD290"/>
    <mergeCell ref="AE289:AJ290"/>
    <mergeCell ref="AK289:AN290"/>
    <mergeCell ref="AO289:AT290"/>
    <mergeCell ref="AU289:AX290"/>
    <mergeCell ref="AY289:BD290"/>
    <mergeCell ref="BE289:BH290"/>
    <mergeCell ref="AO287:AT288"/>
    <mergeCell ref="AU287:AX288"/>
    <mergeCell ref="AY287:BD288"/>
    <mergeCell ref="BE287:BH288"/>
    <mergeCell ref="BI287:BN288"/>
    <mergeCell ref="BO287:BR288"/>
    <mergeCell ref="AY285:BD286"/>
    <mergeCell ref="BE285:BH286"/>
    <mergeCell ref="BI285:BN286"/>
    <mergeCell ref="BO285:BR286"/>
    <mergeCell ref="BS285:BX286"/>
    <mergeCell ref="S287:W288"/>
    <mergeCell ref="X287:AB288"/>
    <mergeCell ref="AC287:AD288"/>
    <mergeCell ref="AE287:AJ288"/>
    <mergeCell ref="AK287:AN288"/>
    <mergeCell ref="BI283:BN284"/>
    <mergeCell ref="BO283:BR284"/>
    <mergeCell ref="BS283:BX284"/>
    <mergeCell ref="S285:W286"/>
    <mergeCell ref="X285:AB286"/>
    <mergeCell ref="AC285:AD286"/>
    <mergeCell ref="AE285:AJ286"/>
    <mergeCell ref="AK285:AN286"/>
    <mergeCell ref="AO285:AT286"/>
    <mergeCell ref="AU285:AX286"/>
    <mergeCell ref="BS281:BX282"/>
    <mergeCell ref="S283:W284"/>
    <mergeCell ref="X283:AB284"/>
    <mergeCell ref="AC283:AD284"/>
    <mergeCell ref="AE283:AJ284"/>
    <mergeCell ref="AK283:AN284"/>
    <mergeCell ref="AO283:AT284"/>
    <mergeCell ref="AU283:AX284"/>
    <mergeCell ref="AY283:BD284"/>
    <mergeCell ref="BE283:BH284"/>
    <mergeCell ref="AO281:AT282"/>
    <mergeCell ref="AU281:AX282"/>
    <mergeCell ref="AY281:BD282"/>
    <mergeCell ref="BE281:BH282"/>
    <mergeCell ref="BI281:BN282"/>
    <mergeCell ref="BO281:BR282"/>
    <mergeCell ref="AY279:BD280"/>
    <mergeCell ref="BE279:BH280"/>
    <mergeCell ref="BI279:BN280"/>
    <mergeCell ref="BO279:BR280"/>
    <mergeCell ref="BS279:BX280"/>
    <mergeCell ref="S281:W282"/>
    <mergeCell ref="X281:AB282"/>
    <mergeCell ref="AC281:AD282"/>
    <mergeCell ref="AE281:AJ282"/>
    <mergeCell ref="AK281:AN282"/>
    <mergeCell ref="BI277:BN278"/>
    <mergeCell ref="BO277:BR278"/>
    <mergeCell ref="BS277:BX278"/>
    <mergeCell ref="S279:W280"/>
    <mergeCell ref="X279:AB280"/>
    <mergeCell ref="AC279:AD280"/>
    <mergeCell ref="AE279:AJ280"/>
    <mergeCell ref="AK279:AN280"/>
    <mergeCell ref="AO279:AT280"/>
    <mergeCell ref="AU279:AX280"/>
    <mergeCell ref="BO269:BR270"/>
    <mergeCell ref="S269:W270"/>
    <mergeCell ref="X269:AB270"/>
    <mergeCell ref="AC269:AD270"/>
    <mergeCell ref="AE269:AJ270"/>
    <mergeCell ref="AK269:AN270"/>
    <mergeCell ref="BS275:BX276"/>
    <mergeCell ref="S277:W278"/>
    <mergeCell ref="X277:AB278"/>
    <mergeCell ref="AC277:AD278"/>
    <mergeCell ref="AE277:AJ278"/>
    <mergeCell ref="AK277:AN278"/>
    <mergeCell ref="AO277:AT278"/>
    <mergeCell ref="AU277:AX278"/>
    <mergeCell ref="AY277:BD278"/>
    <mergeCell ref="BE277:BH278"/>
    <mergeCell ref="AO275:AT276"/>
    <mergeCell ref="AU275:AX276"/>
    <mergeCell ref="AY275:BD276"/>
    <mergeCell ref="BE275:BH276"/>
    <mergeCell ref="BI275:BN276"/>
    <mergeCell ref="BO275:BR276"/>
    <mergeCell ref="AY273:BD274"/>
    <mergeCell ref="BE273:BH274"/>
    <mergeCell ref="BI273:BN274"/>
    <mergeCell ref="BO273:BR274"/>
    <mergeCell ref="BS273:BX274"/>
    <mergeCell ref="S275:W276"/>
    <mergeCell ref="X275:AB276"/>
    <mergeCell ref="AC275:AD276"/>
    <mergeCell ref="AE275:AJ276"/>
    <mergeCell ref="AK275:AN276"/>
    <mergeCell ref="AC265:AD266"/>
    <mergeCell ref="AE265:AJ266"/>
    <mergeCell ref="AK265:AN266"/>
    <mergeCell ref="AO265:AT266"/>
    <mergeCell ref="AU265:AX266"/>
    <mergeCell ref="AY265:BD266"/>
    <mergeCell ref="BE265:BH266"/>
    <mergeCell ref="BI271:BN272"/>
    <mergeCell ref="BO271:BR272"/>
    <mergeCell ref="BS271:BX272"/>
    <mergeCell ref="S273:W274"/>
    <mergeCell ref="X273:AB274"/>
    <mergeCell ref="AC273:AD274"/>
    <mergeCell ref="AE273:AJ274"/>
    <mergeCell ref="AK273:AN274"/>
    <mergeCell ref="AO273:AT274"/>
    <mergeCell ref="AU273:AX274"/>
    <mergeCell ref="BS269:BX270"/>
    <mergeCell ref="S271:W272"/>
    <mergeCell ref="X271:AB272"/>
    <mergeCell ref="AC271:AD272"/>
    <mergeCell ref="AE271:AJ272"/>
    <mergeCell ref="AK271:AN272"/>
    <mergeCell ref="AO271:AT272"/>
    <mergeCell ref="AU271:AX272"/>
    <mergeCell ref="AY271:BD272"/>
    <mergeCell ref="BE271:BH272"/>
    <mergeCell ref="AO269:AT270"/>
    <mergeCell ref="AU269:AX270"/>
    <mergeCell ref="AY269:BD270"/>
    <mergeCell ref="BE269:BH270"/>
    <mergeCell ref="BI269:BN270"/>
    <mergeCell ref="BV261:BW261"/>
    <mergeCell ref="A262:R264"/>
    <mergeCell ref="S262:AJ262"/>
    <mergeCell ref="AK262:BX262"/>
    <mergeCell ref="S263:W264"/>
    <mergeCell ref="X263:AB264"/>
    <mergeCell ref="AC263:AD264"/>
    <mergeCell ref="AE263:AJ264"/>
    <mergeCell ref="AK263:AN264"/>
    <mergeCell ref="A261:D261"/>
    <mergeCell ref="E261:R261"/>
    <mergeCell ref="S261:BI261"/>
    <mergeCell ref="BM261:BN261"/>
    <mergeCell ref="BO261:BQ261"/>
    <mergeCell ref="BR261:BS261"/>
    <mergeCell ref="AY267:BD268"/>
    <mergeCell ref="BE267:BH268"/>
    <mergeCell ref="BI267:BN268"/>
    <mergeCell ref="BO267:BR268"/>
    <mergeCell ref="BS267:BX268"/>
    <mergeCell ref="BI265:BN266"/>
    <mergeCell ref="BO265:BR266"/>
    <mergeCell ref="BS265:BX266"/>
    <mergeCell ref="S267:W268"/>
    <mergeCell ref="X267:AB268"/>
    <mergeCell ref="AC267:AD268"/>
    <mergeCell ref="AE267:AJ268"/>
    <mergeCell ref="AK267:AN268"/>
    <mergeCell ref="AO267:AT268"/>
    <mergeCell ref="AU267:AX268"/>
    <mergeCell ref="S265:W266"/>
    <mergeCell ref="X265:AB266"/>
    <mergeCell ref="AY258:BD259"/>
    <mergeCell ref="BE258:BH259"/>
    <mergeCell ref="BI258:BN259"/>
    <mergeCell ref="BO258:BR259"/>
    <mergeCell ref="BS258:BX259"/>
    <mergeCell ref="A260:D260"/>
    <mergeCell ref="E260:R260"/>
    <mergeCell ref="BV260:BW260"/>
    <mergeCell ref="BT264:BX264"/>
    <mergeCell ref="BO256:BR257"/>
    <mergeCell ref="BS256:BX257"/>
    <mergeCell ref="A258:R259"/>
    <mergeCell ref="S258:W259"/>
    <mergeCell ref="X258:AB259"/>
    <mergeCell ref="AC258:AD259"/>
    <mergeCell ref="AE258:AJ259"/>
    <mergeCell ref="AK258:AN259"/>
    <mergeCell ref="AO258:AT259"/>
    <mergeCell ref="AU258:AX259"/>
    <mergeCell ref="AK256:AN257"/>
    <mergeCell ref="AO256:AT257"/>
    <mergeCell ref="AU256:AX257"/>
    <mergeCell ref="AY256:BD257"/>
    <mergeCell ref="BE256:BH257"/>
    <mergeCell ref="BI256:BN257"/>
    <mergeCell ref="AU263:AX264"/>
    <mergeCell ref="BE263:BH264"/>
    <mergeCell ref="BO263:BR264"/>
    <mergeCell ref="AP264:AT264"/>
    <mergeCell ref="AZ264:BD264"/>
    <mergeCell ref="BJ264:BN264"/>
    <mergeCell ref="BT261:BU261"/>
    <mergeCell ref="AY254:BD255"/>
    <mergeCell ref="BE254:BH255"/>
    <mergeCell ref="BI254:BN255"/>
    <mergeCell ref="BO254:BR255"/>
    <mergeCell ref="BS254:BX255"/>
    <mergeCell ref="A256:R257"/>
    <mergeCell ref="S256:W257"/>
    <mergeCell ref="X256:AB257"/>
    <mergeCell ref="AC256:AD257"/>
    <mergeCell ref="AE256:AJ257"/>
    <mergeCell ref="BI252:BN253"/>
    <mergeCell ref="BO252:BR253"/>
    <mergeCell ref="BS252:BX253"/>
    <mergeCell ref="S254:W255"/>
    <mergeCell ref="X254:AB255"/>
    <mergeCell ref="AC254:AD255"/>
    <mergeCell ref="AE254:AJ255"/>
    <mergeCell ref="AK254:AN255"/>
    <mergeCell ref="AO254:AT255"/>
    <mergeCell ref="AU254:AX255"/>
    <mergeCell ref="BS250:BX251"/>
    <mergeCell ref="S252:W253"/>
    <mergeCell ref="X252:AB253"/>
    <mergeCell ref="AC252:AD253"/>
    <mergeCell ref="AE252:AJ253"/>
    <mergeCell ref="AK252:AN253"/>
    <mergeCell ref="AO252:AT253"/>
    <mergeCell ref="AU252:AX253"/>
    <mergeCell ref="AY252:BD253"/>
    <mergeCell ref="BE252:BH253"/>
    <mergeCell ref="AO250:AT251"/>
    <mergeCell ref="AU250:AX251"/>
    <mergeCell ref="AY250:BD251"/>
    <mergeCell ref="BE250:BH251"/>
    <mergeCell ref="BI250:BN251"/>
    <mergeCell ref="BO250:BR251"/>
    <mergeCell ref="AY248:BD249"/>
    <mergeCell ref="BE248:BH249"/>
    <mergeCell ref="BI248:BN249"/>
    <mergeCell ref="BO248:BR249"/>
    <mergeCell ref="BS248:BX249"/>
    <mergeCell ref="S250:W251"/>
    <mergeCell ref="X250:AB251"/>
    <mergeCell ref="AC250:AD251"/>
    <mergeCell ref="AE250:AJ251"/>
    <mergeCell ref="AK250:AN251"/>
    <mergeCell ref="BI246:BN247"/>
    <mergeCell ref="BO246:BR247"/>
    <mergeCell ref="BS246:BX247"/>
    <mergeCell ref="S248:W249"/>
    <mergeCell ref="X248:AB249"/>
    <mergeCell ref="AC248:AD249"/>
    <mergeCell ref="AE248:AJ249"/>
    <mergeCell ref="AK248:AN249"/>
    <mergeCell ref="AO248:AT249"/>
    <mergeCell ref="AU248:AX249"/>
    <mergeCell ref="BS244:BX245"/>
    <mergeCell ref="S246:W247"/>
    <mergeCell ref="X246:AB247"/>
    <mergeCell ref="AC246:AD247"/>
    <mergeCell ref="AE246:AJ247"/>
    <mergeCell ref="AK246:AN247"/>
    <mergeCell ref="AO246:AT247"/>
    <mergeCell ref="AU246:AX247"/>
    <mergeCell ref="AY246:BD247"/>
    <mergeCell ref="BE246:BH247"/>
    <mergeCell ref="AO244:AT245"/>
    <mergeCell ref="AU244:AX245"/>
    <mergeCell ref="AY244:BD245"/>
    <mergeCell ref="BE244:BH245"/>
    <mergeCell ref="BI244:BN245"/>
    <mergeCell ref="BO244:BR245"/>
    <mergeCell ref="AY242:BD243"/>
    <mergeCell ref="BE242:BH243"/>
    <mergeCell ref="BI242:BN243"/>
    <mergeCell ref="BO242:BR243"/>
    <mergeCell ref="BS242:BX243"/>
    <mergeCell ref="S244:W245"/>
    <mergeCell ref="X244:AB245"/>
    <mergeCell ref="AC244:AD245"/>
    <mergeCell ref="AE244:AJ245"/>
    <mergeCell ref="AK244:AN245"/>
    <mergeCell ref="BI240:BN241"/>
    <mergeCell ref="BO240:BR241"/>
    <mergeCell ref="BS240:BX241"/>
    <mergeCell ref="S242:W243"/>
    <mergeCell ref="X242:AB243"/>
    <mergeCell ref="AC242:AD243"/>
    <mergeCell ref="AE242:AJ243"/>
    <mergeCell ref="AK242:AN243"/>
    <mergeCell ref="AO242:AT243"/>
    <mergeCell ref="AU242:AX243"/>
    <mergeCell ref="BO232:BR233"/>
    <mergeCell ref="S232:W233"/>
    <mergeCell ref="X232:AB233"/>
    <mergeCell ref="AC232:AD233"/>
    <mergeCell ref="AE232:AJ233"/>
    <mergeCell ref="AK232:AN233"/>
    <mergeCell ref="BS238:BX239"/>
    <mergeCell ref="S240:W241"/>
    <mergeCell ref="X240:AB241"/>
    <mergeCell ref="AC240:AD241"/>
    <mergeCell ref="AE240:AJ241"/>
    <mergeCell ref="AK240:AN241"/>
    <mergeCell ref="AO240:AT241"/>
    <mergeCell ref="AU240:AX241"/>
    <mergeCell ref="AY240:BD241"/>
    <mergeCell ref="BE240:BH241"/>
    <mergeCell ref="AO238:AT239"/>
    <mergeCell ref="AU238:AX239"/>
    <mergeCell ref="AY238:BD239"/>
    <mergeCell ref="BE238:BH239"/>
    <mergeCell ref="BI238:BN239"/>
    <mergeCell ref="BO238:BR239"/>
    <mergeCell ref="AY236:BD237"/>
    <mergeCell ref="BE236:BH237"/>
    <mergeCell ref="BI236:BN237"/>
    <mergeCell ref="BO236:BR237"/>
    <mergeCell ref="BS236:BX237"/>
    <mergeCell ref="S238:W239"/>
    <mergeCell ref="X238:AB239"/>
    <mergeCell ref="AC238:AD239"/>
    <mergeCell ref="AE238:AJ239"/>
    <mergeCell ref="AK238:AN239"/>
    <mergeCell ref="AC228:AD229"/>
    <mergeCell ref="AE228:AJ229"/>
    <mergeCell ref="AK228:AN229"/>
    <mergeCell ref="AO228:AT229"/>
    <mergeCell ref="AU228:AX229"/>
    <mergeCell ref="AY228:BD229"/>
    <mergeCell ref="BE228:BH229"/>
    <mergeCell ref="BI234:BN235"/>
    <mergeCell ref="BO234:BR235"/>
    <mergeCell ref="BS234:BX235"/>
    <mergeCell ref="S236:W237"/>
    <mergeCell ref="X236:AB237"/>
    <mergeCell ref="AC236:AD237"/>
    <mergeCell ref="AE236:AJ237"/>
    <mergeCell ref="AK236:AN237"/>
    <mergeCell ref="AO236:AT237"/>
    <mergeCell ref="AU236:AX237"/>
    <mergeCell ref="BS232:BX233"/>
    <mergeCell ref="S234:W235"/>
    <mergeCell ref="X234:AB235"/>
    <mergeCell ref="AC234:AD235"/>
    <mergeCell ref="AE234:AJ235"/>
    <mergeCell ref="AK234:AN235"/>
    <mergeCell ref="AO234:AT235"/>
    <mergeCell ref="AU234:AX235"/>
    <mergeCell ref="AY234:BD235"/>
    <mergeCell ref="BE234:BH235"/>
    <mergeCell ref="AO232:AT233"/>
    <mergeCell ref="AU232:AX233"/>
    <mergeCell ref="AY232:BD233"/>
    <mergeCell ref="BE232:BH233"/>
    <mergeCell ref="BI232:BN233"/>
    <mergeCell ref="BV224:BW224"/>
    <mergeCell ref="A225:R227"/>
    <mergeCell ref="S225:AJ225"/>
    <mergeCell ref="AK225:BX225"/>
    <mergeCell ref="S226:W227"/>
    <mergeCell ref="X226:AB227"/>
    <mergeCell ref="AC226:AD227"/>
    <mergeCell ref="AE226:AJ227"/>
    <mergeCell ref="AK226:AN227"/>
    <mergeCell ref="A224:D224"/>
    <mergeCell ref="E224:R224"/>
    <mergeCell ref="S224:BI224"/>
    <mergeCell ref="BM224:BN224"/>
    <mergeCell ref="BO224:BQ224"/>
    <mergeCell ref="BR224:BS224"/>
    <mergeCell ref="AY230:BD231"/>
    <mergeCell ref="BE230:BH231"/>
    <mergeCell ref="BI230:BN231"/>
    <mergeCell ref="BO230:BR231"/>
    <mergeCell ref="BS230:BX231"/>
    <mergeCell ref="BI228:BN229"/>
    <mergeCell ref="BO228:BR229"/>
    <mergeCell ref="BS228:BX229"/>
    <mergeCell ref="S230:W231"/>
    <mergeCell ref="X230:AB231"/>
    <mergeCell ref="AC230:AD231"/>
    <mergeCell ref="AE230:AJ231"/>
    <mergeCell ref="AK230:AN231"/>
    <mergeCell ref="AO230:AT231"/>
    <mergeCell ref="AU230:AX231"/>
    <mergeCell ref="S228:W229"/>
    <mergeCell ref="X228:AB229"/>
    <mergeCell ref="AY221:BD222"/>
    <mergeCell ref="BE221:BH222"/>
    <mergeCell ref="BI221:BN222"/>
    <mergeCell ref="BO221:BR222"/>
    <mergeCell ref="BS221:BX222"/>
    <mergeCell ref="A223:D223"/>
    <mergeCell ref="E223:R223"/>
    <mergeCell ref="BV223:BW223"/>
    <mergeCell ref="BT227:BX227"/>
    <mergeCell ref="BO219:BR220"/>
    <mergeCell ref="BS219:BX220"/>
    <mergeCell ref="A221:R222"/>
    <mergeCell ref="S221:W222"/>
    <mergeCell ref="X221:AB222"/>
    <mergeCell ref="AC221:AD222"/>
    <mergeCell ref="AE221:AJ222"/>
    <mergeCell ref="AK221:AN222"/>
    <mergeCell ref="AO221:AT222"/>
    <mergeCell ref="AU221:AX222"/>
    <mergeCell ref="AK219:AN220"/>
    <mergeCell ref="AO219:AT220"/>
    <mergeCell ref="AU219:AX220"/>
    <mergeCell ref="AY219:BD220"/>
    <mergeCell ref="BE219:BH220"/>
    <mergeCell ref="BI219:BN220"/>
    <mergeCell ref="AU226:AX227"/>
    <mergeCell ref="BE226:BH227"/>
    <mergeCell ref="BO226:BR227"/>
    <mergeCell ref="AP227:AT227"/>
    <mergeCell ref="AZ227:BD227"/>
    <mergeCell ref="BJ227:BN227"/>
    <mergeCell ref="BT224:BU224"/>
    <mergeCell ref="AY217:BD218"/>
    <mergeCell ref="BE217:BH218"/>
    <mergeCell ref="BI217:BN218"/>
    <mergeCell ref="BO217:BR218"/>
    <mergeCell ref="BS217:BX218"/>
    <mergeCell ref="A219:R220"/>
    <mergeCell ref="S219:W220"/>
    <mergeCell ref="X219:AB220"/>
    <mergeCell ref="AC219:AD220"/>
    <mergeCell ref="AE219:AJ220"/>
    <mergeCell ref="BI215:BN216"/>
    <mergeCell ref="BO215:BR216"/>
    <mergeCell ref="BS215:BX216"/>
    <mergeCell ref="S217:W218"/>
    <mergeCell ref="X217:AB218"/>
    <mergeCell ref="AC217:AD218"/>
    <mergeCell ref="AE217:AJ218"/>
    <mergeCell ref="AK217:AN218"/>
    <mergeCell ref="AO217:AT218"/>
    <mergeCell ref="AU217:AX218"/>
    <mergeCell ref="BS213:BX214"/>
    <mergeCell ref="S215:W216"/>
    <mergeCell ref="X215:AB216"/>
    <mergeCell ref="AC215:AD216"/>
    <mergeCell ref="AE215:AJ216"/>
    <mergeCell ref="AK215:AN216"/>
    <mergeCell ref="AO215:AT216"/>
    <mergeCell ref="AU215:AX216"/>
    <mergeCell ref="AY215:BD216"/>
    <mergeCell ref="BE215:BH216"/>
    <mergeCell ref="AO213:AT214"/>
    <mergeCell ref="AU213:AX214"/>
    <mergeCell ref="AY213:BD214"/>
    <mergeCell ref="BE213:BH214"/>
    <mergeCell ref="BI213:BN214"/>
    <mergeCell ref="BO213:BR214"/>
    <mergeCell ref="AY211:BD212"/>
    <mergeCell ref="BE211:BH212"/>
    <mergeCell ref="BI211:BN212"/>
    <mergeCell ref="BO211:BR212"/>
    <mergeCell ref="BS211:BX212"/>
    <mergeCell ref="S213:W214"/>
    <mergeCell ref="X213:AB214"/>
    <mergeCell ref="AC213:AD214"/>
    <mergeCell ref="AE213:AJ214"/>
    <mergeCell ref="AK213:AN214"/>
    <mergeCell ref="BI209:BN210"/>
    <mergeCell ref="BO209:BR210"/>
    <mergeCell ref="BS209:BX210"/>
    <mergeCell ref="S211:W212"/>
    <mergeCell ref="X211:AB212"/>
    <mergeCell ref="AC211:AD212"/>
    <mergeCell ref="AE211:AJ212"/>
    <mergeCell ref="AK211:AN212"/>
    <mergeCell ref="AO211:AT212"/>
    <mergeCell ref="AU211:AX212"/>
    <mergeCell ref="BS207:BX208"/>
    <mergeCell ref="S209:W210"/>
    <mergeCell ref="X209:AB210"/>
    <mergeCell ref="AC209:AD210"/>
    <mergeCell ref="AE209:AJ210"/>
    <mergeCell ref="AK209:AN210"/>
    <mergeCell ref="AO209:AT210"/>
    <mergeCell ref="AU209:AX210"/>
    <mergeCell ref="AY209:BD210"/>
    <mergeCell ref="BE209:BH210"/>
    <mergeCell ref="AO207:AT208"/>
    <mergeCell ref="AU207:AX208"/>
    <mergeCell ref="AY207:BD208"/>
    <mergeCell ref="BE207:BH208"/>
    <mergeCell ref="BI207:BN208"/>
    <mergeCell ref="BO207:BR208"/>
    <mergeCell ref="AY205:BD206"/>
    <mergeCell ref="BE205:BH206"/>
    <mergeCell ref="BI205:BN206"/>
    <mergeCell ref="BO205:BR206"/>
    <mergeCell ref="BS205:BX206"/>
    <mergeCell ref="S207:W208"/>
    <mergeCell ref="X207:AB208"/>
    <mergeCell ref="AC207:AD208"/>
    <mergeCell ref="AE207:AJ208"/>
    <mergeCell ref="AK207:AN208"/>
    <mergeCell ref="BI203:BN204"/>
    <mergeCell ref="BO203:BR204"/>
    <mergeCell ref="BS203:BX204"/>
    <mergeCell ref="S205:W206"/>
    <mergeCell ref="X205:AB206"/>
    <mergeCell ref="AC205:AD206"/>
    <mergeCell ref="AE205:AJ206"/>
    <mergeCell ref="AK205:AN206"/>
    <mergeCell ref="AO205:AT206"/>
    <mergeCell ref="AU205:AX206"/>
    <mergeCell ref="BO195:BR196"/>
    <mergeCell ref="S195:W196"/>
    <mergeCell ref="X195:AB196"/>
    <mergeCell ref="AC195:AD196"/>
    <mergeCell ref="AE195:AJ196"/>
    <mergeCell ref="AK195:AN196"/>
    <mergeCell ref="BS201:BX202"/>
    <mergeCell ref="S203:W204"/>
    <mergeCell ref="X203:AB204"/>
    <mergeCell ref="AC203:AD204"/>
    <mergeCell ref="AE203:AJ204"/>
    <mergeCell ref="AK203:AN204"/>
    <mergeCell ref="AO203:AT204"/>
    <mergeCell ref="AU203:AX204"/>
    <mergeCell ref="AY203:BD204"/>
    <mergeCell ref="BE203:BH204"/>
    <mergeCell ref="AO201:AT202"/>
    <mergeCell ref="AU201:AX202"/>
    <mergeCell ref="AY201:BD202"/>
    <mergeCell ref="BE201:BH202"/>
    <mergeCell ref="BI201:BN202"/>
    <mergeCell ref="BO201:BR202"/>
    <mergeCell ref="AY199:BD200"/>
    <mergeCell ref="BE199:BH200"/>
    <mergeCell ref="BI199:BN200"/>
    <mergeCell ref="BO199:BR200"/>
    <mergeCell ref="BS199:BX200"/>
    <mergeCell ref="S201:W202"/>
    <mergeCell ref="X201:AB202"/>
    <mergeCell ref="AC201:AD202"/>
    <mergeCell ref="AE201:AJ202"/>
    <mergeCell ref="AK201:AN202"/>
    <mergeCell ref="AC191:AD192"/>
    <mergeCell ref="AE191:AJ192"/>
    <mergeCell ref="AK191:AN192"/>
    <mergeCell ref="AO191:AT192"/>
    <mergeCell ref="AU191:AX192"/>
    <mergeCell ref="AY191:BD192"/>
    <mergeCell ref="BE191:BH192"/>
    <mergeCell ref="BI197:BN198"/>
    <mergeCell ref="BO197:BR198"/>
    <mergeCell ref="BS197:BX198"/>
    <mergeCell ref="S199:W200"/>
    <mergeCell ref="X199:AB200"/>
    <mergeCell ref="AC199:AD200"/>
    <mergeCell ref="AE199:AJ200"/>
    <mergeCell ref="AK199:AN200"/>
    <mergeCell ref="AO199:AT200"/>
    <mergeCell ref="AU199:AX200"/>
    <mergeCell ref="BS195:BX196"/>
    <mergeCell ref="S197:W198"/>
    <mergeCell ref="X197:AB198"/>
    <mergeCell ref="AC197:AD198"/>
    <mergeCell ref="AE197:AJ198"/>
    <mergeCell ref="AK197:AN198"/>
    <mergeCell ref="AO197:AT198"/>
    <mergeCell ref="AU197:AX198"/>
    <mergeCell ref="AY197:BD198"/>
    <mergeCell ref="BE197:BH198"/>
    <mergeCell ref="AO195:AT196"/>
    <mergeCell ref="AU195:AX196"/>
    <mergeCell ref="AY195:BD196"/>
    <mergeCell ref="BE195:BH196"/>
    <mergeCell ref="BI195:BN196"/>
    <mergeCell ref="BV187:BW187"/>
    <mergeCell ref="A188:R190"/>
    <mergeCell ref="S188:AJ188"/>
    <mergeCell ref="AK188:BX188"/>
    <mergeCell ref="S189:W190"/>
    <mergeCell ref="X189:AB190"/>
    <mergeCell ref="AC189:AD190"/>
    <mergeCell ref="AE189:AJ190"/>
    <mergeCell ref="AK189:AN190"/>
    <mergeCell ref="A187:D187"/>
    <mergeCell ref="E187:R187"/>
    <mergeCell ref="S187:BI187"/>
    <mergeCell ref="BM187:BN187"/>
    <mergeCell ref="BO187:BQ187"/>
    <mergeCell ref="BR187:BS187"/>
    <mergeCell ref="AY193:BD194"/>
    <mergeCell ref="BE193:BH194"/>
    <mergeCell ref="BI193:BN194"/>
    <mergeCell ref="BO193:BR194"/>
    <mergeCell ref="BS193:BX194"/>
    <mergeCell ref="BI191:BN192"/>
    <mergeCell ref="BO191:BR192"/>
    <mergeCell ref="BS191:BX192"/>
    <mergeCell ref="S193:W194"/>
    <mergeCell ref="X193:AB194"/>
    <mergeCell ref="AC193:AD194"/>
    <mergeCell ref="AE193:AJ194"/>
    <mergeCell ref="AK193:AN194"/>
    <mergeCell ref="AO193:AT194"/>
    <mergeCell ref="AU193:AX194"/>
    <mergeCell ref="S191:W192"/>
    <mergeCell ref="X191:AB192"/>
    <mergeCell ref="AY184:BD185"/>
    <mergeCell ref="BE184:BH185"/>
    <mergeCell ref="BI184:BN185"/>
    <mergeCell ref="BO184:BR185"/>
    <mergeCell ref="BS184:BX185"/>
    <mergeCell ref="A186:D186"/>
    <mergeCell ref="E186:R186"/>
    <mergeCell ref="BV186:BW186"/>
    <mergeCell ref="BT190:BX190"/>
    <mergeCell ref="BO182:BR183"/>
    <mergeCell ref="BS182:BX183"/>
    <mergeCell ref="A184:R185"/>
    <mergeCell ref="S184:W185"/>
    <mergeCell ref="X184:AB185"/>
    <mergeCell ref="AC184:AD185"/>
    <mergeCell ref="AE184:AJ185"/>
    <mergeCell ref="AK184:AN185"/>
    <mergeCell ref="AO184:AT185"/>
    <mergeCell ref="AU184:AX185"/>
    <mergeCell ref="AK182:AN183"/>
    <mergeCell ref="AO182:AT183"/>
    <mergeCell ref="AU182:AX183"/>
    <mergeCell ref="AY182:BD183"/>
    <mergeCell ref="BE182:BH183"/>
    <mergeCell ref="BI182:BN183"/>
    <mergeCell ref="AU189:AX190"/>
    <mergeCell ref="BE189:BH190"/>
    <mergeCell ref="BO189:BR190"/>
    <mergeCell ref="AP190:AT190"/>
    <mergeCell ref="AZ190:BD190"/>
    <mergeCell ref="BJ190:BN190"/>
    <mergeCell ref="BT187:BU187"/>
    <mergeCell ref="AY180:BD181"/>
    <mergeCell ref="BE180:BH181"/>
    <mergeCell ref="BI180:BN181"/>
    <mergeCell ref="BO180:BR181"/>
    <mergeCell ref="BS180:BX181"/>
    <mergeCell ref="A182:R183"/>
    <mergeCell ref="S182:W183"/>
    <mergeCell ref="X182:AB183"/>
    <mergeCell ref="AC182:AD183"/>
    <mergeCell ref="AE182:AJ183"/>
    <mergeCell ref="BI178:BN179"/>
    <mergeCell ref="BO178:BR179"/>
    <mergeCell ref="BS178:BX179"/>
    <mergeCell ref="S180:W181"/>
    <mergeCell ref="X180:AB181"/>
    <mergeCell ref="AC180:AD181"/>
    <mergeCell ref="AE180:AJ181"/>
    <mergeCell ref="AK180:AN181"/>
    <mergeCell ref="AO180:AT181"/>
    <mergeCell ref="AU180:AX181"/>
    <mergeCell ref="BS176:BX177"/>
    <mergeCell ref="S178:W179"/>
    <mergeCell ref="X178:AB179"/>
    <mergeCell ref="AC178:AD179"/>
    <mergeCell ref="AE178:AJ179"/>
    <mergeCell ref="AK178:AN179"/>
    <mergeCell ref="AO178:AT179"/>
    <mergeCell ref="AU178:AX179"/>
    <mergeCell ref="AY178:BD179"/>
    <mergeCell ref="BE178:BH179"/>
    <mergeCell ref="AO176:AT177"/>
    <mergeCell ref="AU176:AX177"/>
    <mergeCell ref="AY176:BD177"/>
    <mergeCell ref="BE176:BH177"/>
    <mergeCell ref="BI176:BN177"/>
    <mergeCell ref="BO176:BR177"/>
    <mergeCell ref="AY174:BD175"/>
    <mergeCell ref="BE174:BH175"/>
    <mergeCell ref="BI174:BN175"/>
    <mergeCell ref="BO174:BR175"/>
    <mergeCell ref="BS174:BX175"/>
    <mergeCell ref="S176:W177"/>
    <mergeCell ref="X176:AB177"/>
    <mergeCell ref="AC176:AD177"/>
    <mergeCell ref="AE176:AJ177"/>
    <mergeCell ref="AK176:AN177"/>
    <mergeCell ref="BI172:BN173"/>
    <mergeCell ref="BO172:BR173"/>
    <mergeCell ref="BS172:BX173"/>
    <mergeCell ref="S174:W175"/>
    <mergeCell ref="X174:AB175"/>
    <mergeCell ref="AC174:AD175"/>
    <mergeCell ref="AE174:AJ175"/>
    <mergeCell ref="AK174:AN175"/>
    <mergeCell ref="AO174:AT175"/>
    <mergeCell ref="AU174:AX175"/>
    <mergeCell ref="BS170:BX171"/>
    <mergeCell ref="S172:W173"/>
    <mergeCell ref="X172:AB173"/>
    <mergeCell ref="AC172:AD173"/>
    <mergeCell ref="AE172:AJ173"/>
    <mergeCell ref="AK172:AN173"/>
    <mergeCell ref="AO172:AT173"/>
    <mergeCell ref="AU172:AX173"/>
    <mergeCell ref="AY172:BD173"/>
    <mergeCell ref="BE172:BH173"/>
    <mergeCell ref="AO170:AT171"/>
    <mergeCell ref="AU170:AX171"/>
    <mergeCell ref="AY170:BD171"/>
    <mergeCell ref="BE170:BH171"/>
    <mergeCell ref="BI170:BN171"/>
    <mergeCell ref="BO170:BR171"/>
    <mergeCell ref="AY168:BD169"/>
    <mergeCell ref="BE168:BH169"/>
    <mergeCell ref="BI168:BN169"/>
    <mergeCell ref="BO168:BR169"/>
    <mergeCell ref="BS168:BX169"/>
    <mergeCell ref="S170:W171"/>
    <mergeCell ref="X170:AB171"/>
    <mergeCell ref="AC170:AD171"/>
    <mergeCell ref="AE170:AJ171"/>
    <mergeCell ref="AK170:AN171"/>
    <mergeCell ref="BI166:BN167"/>
    <mergeCell ref="BO166:BR167"/>
    <mergeCell ref="BS166:BX167"/>
    <mergeCell ref="S168:W169"/>
    <mergeCell ref="X168:AB169"/>
    <mergeCell ref="AC168:AD169"/>
    <mergeCell ref="AE168:AJ169"/>
    <mergeCell ref="AK168:AN169"/>
    <mergeCell ref="AO168:AT169"/>
    <mergeCell ref="AU168:AX169"/>
    <mergeCell ref="BO158:BR159"/>
    <mergeCell ref="S158:W159"/>
    <mergeCell ref="X158:AB159"/>
    <mergeCell ref="AC158:AD159"/>
    <mergeCell ref="AE158:AJ159"/>
    <mergeCell ref="AK158:AN159"/>
    <mergeCell ref="BS164:BX165"/>
    <mergeCell ref="S166:W167"/>
    <mergeCell ref="X166:AB167"/>
    <mergeCell ref="AC166:AD167"/>
    <mergeCell ref="AE166:AJ167"/>
    <mergeCell ref="AK166:AN167"/>
    <mergeCell ref="AO166:AT167"/>
    <mergeCell ref="AU166:AX167"/>
    <mergeCell ref="AY166:BD167"/>
    <mergeCell ref="BE166:BH167"/>
    <mergeCell ref="AO164:AT165"/>
    <mergeCell ref="AU164:AX165"/>
    <mergeCell ref="AY164:BD165"/>
    <mergeCell ref="BE164:BH165"/>
    <mergeCell ref="BI164:BN165"/>
    <mergeCell ref="BO164:BR165"/>
    <mergeCell ref="AY162:BD163"/>
    <mergeCell ref="BE162:BH163"/>
    <mergeCell ref="BI162:BN163"/>
    <mergeCell ref="BO162:BR163"/>
    <mergeCell ref="BS162:BX163"/>
    <mergeCell ref="S164:W165"/>
    <mergeCell ref="X164:AB165"/>
    <mergeCell ref="AC164:AD165"/>
    <mergeCell ref="AE164:AJ165"/>
    <mergeCell ref="AK164:AN165"/>
    <mergeCell ref="AC154:AD155"/>
    <mergeCell ref="AE154:AJ155"/>
    <mergeCell ref="AK154:AN155"/>
    <mergeCell ref="AO154:AT155"/>
    <mergeCell ref="AU154:AX155"/>
    <mergeCell ref="AY154:BD155"/>
    <mergeCell ref="BE154:BH155"/>
    <mergeCell ref="BI160:BN161"/>
    <mergeCell ref="BO160:BR161"/>
    <mergeCell ref="BS160:BX161"/>
    <mergeCell ref="S162:W163"/>
    <mergeCell ref="X162:AB163"/>
    <mergeCell ref="AC162:AD163"/>
    <mergeCell ref="AE162:AJ163"/>
    <mergeCell ref="AK162:AN163"/>
    <mergeCell ref="AO162:AT163"/>
    <mergeCell ref="AU162:AX163"/>
    <mergeCell ref="BS158:BX159"/>
    <mergeCell ref="S160:W161"/>
    <mergeCell ref="X160:AB161"/>
    <mergeCell ref="AC160:AD161"/>
    <mergeCell ref="AE160:AJ161"/>
    <mergeCell ref="AK160:AN161"/>
    <mergeCell ref="AO160:AT161"/>
    <mergeCell ref="AU160:AX161"/>
    <mergeCell ref="AY160:BD161"/>
    <mergeCell ref="BE160:BH161"/>
    <mergeCell ref="AO158:AT159"/>
    <mergeCell ref="AU158:AX159"/>
    <mergeCell ref="AY158:BD159"/>
    <mergeCell ref="BE158:BH159"/>
    <mergeCell ref="BI158:BN159"/>
    <mergeCell ref="BV150:BW150"/>
    <mergeCell ref="A151:R153"/>
    <mergeCell ref="S151:AJ151"/>
    <mergeCell ref="AK151:BX151"/>
    <mergeCell ref="S152:W153"/>
    <mergeCell ref="X152:AB153"/>
    <mergeCell ref="AC152:AD153"/>
    <mergeCell ref="AE152:AJ153"/>
    <mergeCell ref="AK152:AN153"/>
    <mergeCell ref="A150:D150"/>
    <mergeCell ref="E150:R150"/>
    <mergeCell ref="S150:BI150"/>
    <mergeCell ref="BM150:BN150"/>
    <mergeCell ref="BO150:BQ150"/>
    <mergeCell ref="BR150:BS150"/>
    <mergeCell ref="AY156:BD157"/>
    <mergeCell ref="BE156:BH157"/>
    <mergeCell ref="BI156:BN157"/>
    <mergeCell ref="BO156:BR157"/>
    <mergeCell ref="BS156:BX157"/>
    <mergeCell ref="BI154:BN155"/>
    <mergeCell ref="BO154:BR155"/>
    <mergeCell ref="BS154:BX155"/>
    <mergeCell ref="S156:W157"/>
    <mergeCell ref="X156:AB157"/>
    <mergeCell ref="AC156:AD157"/>
    <mergeCell ref="AE156:AJ157"/>
    <mergeCell ref="AK156:AN157"/>
    <mergeCell ref="AO156:AT157"/>
    <mergeCell ref="AU156:AX157"/>
    <mergeCell ref="S154:W155"/>
    <mergeCell ref="X154:AB155"/>
    <mergeCell ref="AY147:BD148"/>
    <mergeCell ref="BE147:BH148"/>
    <mergeCell ref="BI147:BN148"/>
    <mergeCell ref="BO147:BR148"/>
    <mergeCell ref="BS147:BX148"/>
    <mergeCell ref="A149:D149"/>
    <mergeCell ref="E149:R149"/>
    <mergeCell ref="BV149:BW149"/>
    <mergeCell ref="BT153:BX153"/>
    <mergeCell ref="BO145:BR146"/>
    <mergeCell ref="BS145:BX146"/>
    <mergeCell ref="A147:R148"/>
    <mergeCell ref="S147:W148"/>
    <mergeCell ref="X147:AB148"/>
    <mergeCell ref="AC147:AD148"/>
    <mergeCell ref="AE147:AJ148"/>
    <mergeCell ref="AK147:AN148"/>
    <mergeCell ref="AO147:AT148"/>
    <mergeCell ref="AU147:AX148"/>
    <mergeCell ref="AK145:AN146"/>
    <mergeCell ref="AO145:AT146"/>
    <mergeCell ref="AU145:AX146"/>
    <mergeCell ref="AY145:BD146"/>
    <mergeCell ref="BE145:BH146"/>
    <mergeCell ref="BI145:BN146"/>
    <mergeCell ref="AU152:AX153"/>
    <mergeCell ref="BE152:BH153"/>
    <mergeCell ref="BO152:BR153"/>
    <mergeCell ref="AP153:AT153"/>
    <mergeCell ref="AZ153:BD153"/>
    <mergeCell ref="BJ153:BN153"/>
    <mergeCell ref="BT150:BU150"/>
    <mergeCell ref="AY143:BD144"/>
    <mergeCell ref="BE143:BH144"/>
    <mergeCell ref="BI143:BN144"/>
    <mergeCell ref="BO143:BR144"/>
    <mergeCell ref="BS143:BX144"/>
    <mergeCell ref="A145:R146"/>
    <mergeCell ref="S145:W146"/>
    <mergeCell ref="X145:AB146"/>
    <mergeCell ref="AC145:AD146"/>
    <mergeCell ref="AE145:AJ146"/>
    <mergeCell ref="BI141:BN142"/>
    <mergeCell ref="BO141:BR142"/>
    <mergeCell ref="BS141:BX142"/>
    <mergeCell ref="S143:W144"/>
    <mergeCell ref="X143:AB144"/>
    <mergeCell ref="AC143:AD144"/>
    <mergeCell ref="AE143:AJ144"/>
    <mergeCell ref="AK143:AN144"/>
    <mergeCell ref="AO143:AT144"/>
    <mergeCell ref="AU143:AX144"/>
    <mergeCell ref="BS139:BX140"/>
    <mergeCell ref="S141:W142"/>
    <mergeCell ref="X141:AB142"/>
    <mergeCell ref="AC141:AD142"/>
    <mergeCell ref="AE141:AJ142"/>
    <mergeCell ref="AK141:AN142"/>
    <mergeCell ref="AO141:AT142"/>
    <mergeCell ref="AU141:AX142"/>
    <mergeCell ref="AY141:BD142"/>
    <mergeCell ref="BE141:BH142"/>
    <mergeCell ref="AO139:AT140"/>
    <mergeCell ref="AU139:AX140"/>
    <mergeCell ref="AY139:BD140"/>
    <mergeCell ref="BE139:BH140"/>
    <mergeCell ref="BI139:BN140"/>
    <mergeCell ref="BO139:BR140"/>
    <mergeCell ref="AY137:BD138"/>
    <mergeCell ref="BE137:BH138"/>
    <mergeCell ref="BI137:BN138"/>
    <mergeCell ref="BO137:BR138"/>
    <mergeCell ref="BS137:BX138"/>
    <mergeCell ref="S139:W140"/>
    <mergeCell ref="X139:AB140"/>
    <mergeCell ref="AC139:AD140"/>
    <mergeCell ref="AE139:AJ140"/>
    <mergeCell ref="AK139:AN140"/>
    <mergeCell ref="BI135:BN136"/>
    <mergeCell ref="BO135:BR136"/>
    <mergeCell ref="BS135:BX136"/>
    <mergeCell ref="S137:W138"/>
    <mergeCell ref="X137:AB138"/>
    <mergeCell ref="AC137:AD138"/>
    <mergeCell ref="AE137:AJ138"/>
    <mergeCell ref="AK137:AN138"/>
    <mergeCell ref="AO137:AT138"/>
    <mergeCell ref="AU137:AX138"/>
    <mergeCell ref="BS133:BX134"/>
    <mergeCell ref="S135:W136"/>
    <mergeCell ref="X135:AB136"/>
    <mergeCell ref="AC135:AD136"/>
    <mergeCell ref="AE135:AJ136"/>
    <mergeCell ref="AK135:AN136"/>
    <mergeCell ref="AO135:AT136"/>
    <mergeCell ref="AU135:AX136"/>
    <mergeCell ref="AY135:BD136"/>
    <mergeCell ref="BE135:BH136"/>
    <mergeCell ref="AO133:AT134"/>
    <mergeCell ref="AU133:AX134"/>
    <mergeCell ref="AY133:BD134"/>
    <mergeCell ref="BE133:BH134"/>
    <mergeCell ref="BI133:BN134"/>
    <mergeCell ref="BO133:BR134"/>
    <mergeCell ref="AY131:BD132"/>
    <mergeCell ref="BE131:BH132"/>
    <mergeCell ref="BI131:BN132"/>
    <mergeCell ref="BO131:BR132"/>
    <mergeCell ref="BS131:BX132"/>
    <mergeCell ref="S133:W134"/>
    <mergeCell ref="X133:AB134"/>
    <mergeCell ref="AC133:AD134"/>
    <mergeCell ref="AE133:AJ134"/>
    <mergeCell ref="AK133:AN134"/>
    <mergeCell ref="BI129:BN130"/>
    <mergeCell ref="BO129:BR130"/>
    <mergeCell ref="BS129:BX130"/>
    <mergeCell ref="S131:W132"/>
    <mergeCell ref="X131:AB132"/>
    <mergeCell ref="AC131:AD132"/>
    <mergeCell ref="AE131:AJ132"/>
    <mergeCell ref="AK131:AN132"/>
    <mergeCell ref="AO131:AT132"/>
    <mergeCell ref="AU131:AX132"/>
    <mergeCell ref="BO121:BR122"/>
    <mergeCell ref="S121:W122"/>
    <mergeCell ref="X121:AB122"/>
    <mergeCell ref="AC121:AD122"/>
    <mergeCell ref="AE121:AJ122"/>
    <mergeCell ref="AK121:AN122"/>
    <mergeCell ref="BS127:BX128"/>
    <mergeCell ref="S129:W130"/>
    <mergeCell ref="X129:AB130"/>
    <mergeCell ref="AC129:AD130"/>
    <mergeCell ref="AE129:AJ130"/>
    <mergeCell ref="AK129:AN130"/>
    <mergeCell ref="AO129:AT130"/>
    <mergeCell ref="AU129:AX130"/>
    <mergeCell ref="AY129:BD130"/>
    <mergeCell ref="BE129:BH130"/>
    <mergeCell ref="AO127:AT128"/>
    <mergeCell ref="AU127:AX128"/>
    <mergeCell ref="AY127:BD128"/>
    <mergeCell ref="BE127:BH128"/>
    <mergeCell ref="BI127:BN128"/>
    <mergeCell ref="BO127:BR128"/>
    <mergeCell ref="AY125:BD126"/>
    <mergeCell ref="BE125:BH126"/>
    <mergeCell ref="BI125:BN126"/>
    <mergeCell ref="BO125:BR126"/>
    <mergeCell ref="BS125:BX126"/>
    <mergeCell ref="S127:W128"/>
    <mergeCell ref="X127:AB128"/>
    <mergeCell ref="AC127:AD128"/>
    <mergeCell ref="AE127:AJ128"/>
    <mergeCell ref="AK127:AN128"/>
    <mergeCell ref="AC117:AD118"/>
    <mergeCell ref="AE117:AJ118"/>
    <mergeCell ref="AK117:AN118"/>
    <mergeCell ref="AO117:AT118"/>
    <mergeCell ref="AU117:AX118"/>
    <mergeCell ref="AY117:BD118"/>
    <mergeCell ref="BE117:BH118"/>
    <mergeCell ref="BI123:BN124"/>
    <mergeCell ref="BO123:BR124"/>
    <mergeCell ref="BS123:BX124"/>
    <mergeCell ref="S125:W126"/>
    <mergeCell ref="X125:AB126"/>
    <mergeCell ref="AC125:AD126"/>
    <mergeCell ref="AE125:AJ126"/>
    <mergeCell ref="AK125:AN126"/>
    <mergeCell ref="AO125:AT126"/>
    <mergeCell ref="AU125:AX126"/>
    <mergeCell ref="BS121:BX122"/>
    <mergeCell ref="S123:W124"/>
    <mergeCell ref="X123:AB124"/>
    <mergeCell ref="AC123:AD124"/>
    <mergeCell ref="AE123:AJ124"/>
    <mergeCell ref="AK123:AN124"/>
    <mergeCell ref="AO123:AT124"/>
    <mergeCell ref="AU123:AX124"/>
    <mergeCell ref="AY123:BD124"/>
    <mergeCell ref="BE123:BH124"/>
    <mergeCell ref="AO121:AT122"/>
    <mergeCell ref="AU121:AX122"/>
    <mergeCell ref="AY121:BD122"/>
    <mergeCell ref="BE121:BH122"/>
    <mergeCell ref="BI121:BN122"/>
    <mergeCell ref="BV113:BW113"/>
    <mergeCell ref="A114:R116"/>
    <mergeCell ref="S114:AJ114"/>
    <mergeCell ref="AK114:BX114"/>
    <mergeCell ref="S115:W116"/>
    <mergeCell ref="X115:AB116"/>
    <mergeCell ref="AC115:AD116"/>
    <mergeCell ref="AE115:AJ116"/>
    <mergeCell ref="AK115:AN116"/>
    <mergeCell ref="A113:D113"/>
    <mergeCell ref="E113:R113"/>
    <mergeCell ref="S113:BI113"/>
    <mergeCell ref="BM113:BN113"/>
    <mergeCell ref="BO113:BQ113"/>
    <mergeCell ref="BR113:BS113"/>
    <mergeCell ref="AY119:BD120"/>
    <mergeCell ref="BE119:BH120"/>
    <mergeCell ref="BI119:BN120"/>
    <mergeCell ref="BO119:BR120"/>
    <mergeCell ref="BS119:BX120"/>
    <mergeCell ref="BI117:BN118"/>
    <mergeCell ref="BO117:BR118"/>
    <mergeCell ref="BS117:BX118"/>
    <mergeCell ref="S119:W120"/>
    <mergeCell ref="X119:AB120"/>
    <mergeCell ref="AC119:AD120"/>
    <mergeCell ref="AE119:AJ120"/>
    <mergeCell ref="AK119:AN120"/>
    <mergeCell ref="AO119:AT120"/>
    <mergeCell ref="AU119:AX120"/>
    <mergeCell ref="S117:W118"/>
    <mergeCell ref="X117:AB118"/>
    <mergeCell ref="AY110:BD111"/>
    <mergeCell ref="BE110:BH111"/>
    <mergeCell ref="BI110:BN111"/>
    <mergeCell ref="BO110:BR111"/>
    <mergeCell ref="BS110:BX111"/>
    <mergeCell ref="A112:D112"/>
    <mergeCell ref="E112:R112"/>
    <mergeCell ref="BV112:BW112"/>
    <mergeCell ref="BT116:BX116"/>
    <mergeCell ref="BO108:BR109"/>
    <mergeCell ref="BS108:BX109"/>
    <mergeCell ref="A110:R111"/>
    <mergeCell ref="S110:W111"/>
    <mergeCell ref="X110:AB111"/>
    <mergeCell ref="AC110:AD111"/>
    <mergeCell ref="AE110:AJ111"/>
    <mergeCell ref="AK110:AN111"/>
    <mergeCell ref="AO110:AT111"/>
    <mergeCell ref="AU110:AX111"/>
    <mergeCell ref="AK108:AN109"/>
    <mergeCell ref="AO108:AT109"/>
    <mergeCell ref="AU108:AX109"/>
    <mergeCell ref="AY108:BD109"/>
    <mergeCell ref="BE108:BH109"/>
    <mergeCell ref="BI108:BN109"/>
    <mergeCell ref="AU115:AX116"/>
    <mergeCell ref="BE115:BH116"/>
    <mergeCell ref="BO115:BR116"/>
    <mergeCell ref="AP116:AT116"/>
    <mergeCell ref="AZ116:BD116"/>
    <mergeCell ref="BJ116:BN116"/>
    <mergeCell ref="BT113:BU113"/>
    <mergeCell ref="AY106:BD107"/>
    <mergeCell ref="BE106:BH107"/>
    <mergeCell ref="BI106:BN107"/>
    <mergeCell ref="BO106:BR107"/>
    <mergeCell ref="BS106:BX107"/>
    <mergeCell ref="A108:R109"/>
    <mergeCell ref="S108:W109"/>
    <mergeCell ref="X108:AB109"/>
    <mergeCell ref="AC108:AD109"/>
    <mergeCell ref="AE108:AJ109"/>
    <mergeCell ref="BI104:BN105"/>
    <mergeCell ref="BO104:BR105"/>
    <mergeCell ref="BS104:BX105"/>
    <mergeCell ref="S106:W107"/>
    <mergeCell ref="X106:AB107"/>
    <mergeCell ref="AC106:AD107"/>
    <mergeCell ref="AE106:AJ107"/>
    <mergeCell ref="AK106:AN107"/>
    <mergeCell ref="AO106:AT107"/>
    <mergeCell ref="AU106:AX107"/>
    <mergeCell ref="BS102:BX103"/>
    <mergeCell ref="S104:W105"/>
    <mergeCell ref="X104:AB105"/>
    <mergeCell ref="AC104:AD105"/>
    <mergeCell ref="AE104:AJ105"/>
    <mergeCell ref="AK104:AN105"/>
    <mergeCell ref="AO104:AT105"/>
    <mergeCell ref="AU104:AX105"/>
    <mergeCell ref="AY104:BD105"/>
    <mergeCell ref="BE104:BH105"/>
    <mergeCell ref="AO102:AT103"/>
    <mergeCell ref="AU102:AX103"/>
    <mergeCell ref="AY102:BD103"/>
    <mergeCell ref="BE102:BH103"/>
    <mergeCell ref="BI102:BN103"/>
    <mergeCell ref="BO102:BR103"/>
    <mergeCell ref="AY100:BD101"/>
    <mergeCell ref="BE100:BH101"/>
    <mergeCell ref="BI100:BN101"/>
    <mergeCell ref="BO100:BR101"/>
    <mergeCell ref="BS100:BX101"/>
    <mergeCell ref="S102:W103"/>
    <mergeCell ref="X102:AB103"/>
    <mergeCell ref="AC102:AD103"/>
    <mergeCell ref="AE102:AJ103"/>
    <mergeCell ref="AK102:AN103"/>
    <mergeCell ref="BI98:BN99"/>
    <mergeCell ref="BO98:BR99"/>
    <mergeCell ref="BS98:BX99"/>
    <mergeCell ref="S100:W101"/>
    <mergeCell ref="X100:AB101"/>
    <mergeCell ref="AC100:AD101"/>
    <mergeCell ref="AE100:AJ101"/>
    <mergeCell ref="AK100:AN101"/>
    <mergeCell ref="AO100:AT101"/>
    <mergeCell ref="AU100:AX101"/>
    <mergeCell ref="BS96:BX97"/>
    <mergeCell ref="S98:W99"/>
    <mergeCell ref="X98:AB99"/>
    <mergeCell ref="AC98:AD99"/>
    <mergeCell ref="AE98:AJ99"/>
    <mergeCell ref="AK98:AN99"/>
    <mergeCell ref="AO98:AT99"/>
    <mergeCell ref="AU98:AX99"/>
    <mergeCell ref="AY98:BD99"/>
    <mergeCell ref="BE98:BH99"/>
    <mergeCell ref="AO96:AT97"/>
    <mergeCell ref="AU96:AX97"/>
    <mergeCell ref="AY96:BD97"/>
    <mergeCell ref="BE96:BH97"/>
    <mergeCell ref="BI96:BN97"/>
    <mergeCell ref="BO96:BR97"/>
    <mergeCell ref="AY94:BD95"/>
    <mergeCell ref="BE94:BH95"/>
    <mergeCell ref="BI94:BN95"/>
    <mergeCell ref="BO94:BR95"/>
    <mergeCell ref="BS94:BX95"/>
    <mergeCell ref="S96:W97"/>
    <mergeCell ref="X96:AB97"/>
    <mergeCell ref="AC96:AD97"/>
    <mergeCell ref="AE96:AJ97"/>
    <mergeCell ref="AK96:AN97"/>
    <mergeCell ref="BI92:BN93"/>
    <mergeCell ref="BO92:BR93"/>
    <mergeCell ref="BS92:BX93"/>
    <mergeCell ref="S94:W95"/>
    <mergeCell ref="X94:AB95"/>
    <mergeCell ref="AC94:AD95"/>
    <mergeCell ref="AE94:AJ95"/>
    <mergeCell ref="AK94:AN95"/>
    <mergeCell ref="AO94:AT95"/>
    <mergeCell ref="AU94:AX95"/>
    <mergeCell ref="BO84:BR85"/>
    <mergeCell ref="S84:W85"/>
    <mergeCell ref="X84:AB85"/>
    <mergeCell ref="AC84:AD85"/>
    <mergeCell ref="AE84:AJ85"/>
    <mergeCell ref="AK84:AN85"/>
    <mergeCell ref="BS90:BX91"/>
    <mergeCell ref="S92:W93"/>
    <mergeCell ref="X92:AB93"/>
    <mergeCell ref="AC92:AD93"/>
    <mergeCell ref="AE92:AJ93"/>
    <mergeCell ref="AK92:AN93"/>
    <mergeCell ref="AO92:AT93"/>
    <mergeCell ref="AU92:AX93"/>
    <mergeCell ref="AY92:BD93"/>
    <mergeCell ref="BE92:BH93"/>
    <mergeCell ref="AO90:AT91"/>
    <mergeCell ref="AU90:AX91"/>
    <mergeCell ref="AY90:BD91"/>
    <mergeCell ref="BE90:BH91"/>
    <mergeCell ref="BI90:BN91"/>
    <mergeCell ref="BO90:BR91"/>
    <mergeCell ref="AY88:BD89"/>
    <mergeCell ref="BE88:BH89"/>
    <mergeCell ref="BI88:BN89"/>
    <mergeCell ref="BO88:BR89"/>
    <mergeCell ref="BS88:BX89"/>
    <mergeCell ref="S90:W91"/>
    <mergeCell ref="X90:AB91"/>
    <mergeCell ref="AC90:AD91"/>
    <mergeCell ref="AE90:AJ91"/>
    <mergeCell ref="AK90:AN91"/>
    <mergeCell ref="AC80:AD81"/>
    <mergeCell ref="AE80:AJ81"/>
    <mergeCell ref="AK80:AN81"/>
    <mergeCell ref="AO80:AT81"/>
    <mergeCell ref="AU80:AX81"/>
    <mergeCell ref="AY80:BD81"/>
    <mergeCell ref="BE80:BH81"/>
    <mergeCell ref="BI86:BN87"/>
    <mergeCell ref="BO86:BR87"/>
    <mergeCell ref="BS86:BX87"/>
    <mergeCell ref="S88:W89"/>
    <mergeCell ref="X88:AB89"/>
    <mergeCell ref="AC88:AD89"/>
    <mergeCell ref="AE88:AJ89"/>
    <mergeCell ref="AK88:AN89"/>
    <mergeCell ref="AO88:AT89"/>
    <mergeCell ref="AU88:AX89"/>
    <mergeCell ref="BS84:BX85"/>
    <mergeCell ref="S86:W87"/>
    <mergeCell ref="X86:AB87"/>
    <mergeCell ref="AC86:AD87"/>
    <mergeCell ref="AE86:AJ87"/>
    <mergeCell ref="AK86:AN87"/>
    <mergeCell ref="AO86:AT87"/>
    <mergeCell ref="AU86:AX87"/>
    <mergeCell ref="AY86:BD87"/>
    <mergeCell ref="BE86:BH87"/>
    <mergeCell ref="AO84:AT85"/>
    <mergeCell ref="AU84:AX85"/>
    <mergeCell ref="AY84:BD85"/>
    <mergeCell ref="BE84:BH85"/>
    <mergeCell ref="BI84:BN85"/>
    <mergeCell ref="BV76:BW76"/>
    <mergeCell ref="A77:R79"/>
    <mergeCell ref="S77:AJ77"/>
    <mergeCell ref="AK77:BX77"/>
    <mergeCell ref="S78:W79"/>
    <mergeCell ref="X78:AB79"/>
    <mergeCell ref="AC78:AD79"/>
    <mergeCell ref="AE78:AJ79"/>
    <mergeCell ref="AK78:AN79"/>
    <mergeCell ref="A76:D76"/>
    <mergeCell ref="E76:R76"/>
    <mergeCell ref="S76:BI76"/>
    <mergeCell ref="BM76:BN76"/>
    <mergeCell ref="BO76:BQ76"/>
    <mergeCell ref="BR76:BS76"/>
    <mergeCell ref="AY82:BD83"/>
    <mergeCell ref="BE82:BH83"/>
    <mergeCell ref="BI82:BN83"/>
    <mergeCell ref="BO82:BR83"/>
    <mergeCell ref="BS82:BX83"/>
    <mergeCell ref="BI80:BN81"/>
    <mergeCell ref="BO80:BR81"/>
    <mergeCell ref="BS80:BX81"/>
    <mergeCell ref="S82:W83"/>
    <mergeCell ref="X82:AB83"/>
    <mergeCell ref="AC82:AD83"/>
    <mergeCell ref="AE82:AJ83"/>
    <mergeCell ref="AK82:AN83"/>
    <mergeCell ref="AO82:AT83"/>
    <mergeCell ref="AU82:AX83"/>
    <mergeCell ref="S80:W81"/>
    <mergeCell ref="X80:AB81"/>
    <mergeCell ref="AY73:BD74"/>
    <mergeCell ref="BE73:BH74"/>
    <mergeCell ref="BI73:BN74"/>
    <mergeCell ref="BO73:BR74"/>
    <mergeCell ref="BS73:BX74"/>
    <mergeCell ref="A75:D75"/>
    <mergeCell ref="E75:R75"/>
    <mergeCell ref="BV75:BW75"/>
    <mergeCell ref="BT79:BX79"/>
    <mergeCell ref="BO71:BR72"/>
    <mergeCell ref="BS71:BX72"/>
    <mergeCell ref="A73:R74"/>
    <mergeCell ref="S73:W74"/>
    <mergeCell ref="X73:AB74"/>
    <mergeCell ref="AC73:AD74"/>
    <mergeCell ref="AE73:AJ74"/>
    <mergeCell ref="AK73:AN74"/>
    <mergeCell ref="AO73:AT74"/>
    <mergeCell ref="AU73:AX74"/>
    <mergeCell ref="AK71:AN72"/>
    <mergeCell ref="AO71:AT72"/>
    <mergeCell ref="AU71:AX72"/>
    <mergeCell ref="AY71:BD72"/>
    <mergeCell ref="BE71:BH72"/>
    <mergeCell ref="BI71:BN72"/>
    <mergeCell ref="AU78:AX79"/>
    <mergeCell ref="BE78:BH79"/>
    <mergeCell ref="BO78:BR79"/>
    <mergeCell ref="AP79:AT79"/>
    <mergeCell ref="AZ79:BD79"/>
    <mergeCell ref="BJ79:BN79"/>
    <mergeCell ref="BT76:BU76"/>
    <mergeCell ref="AY69:BD70"/>
    <mergeCell ref="BE69:BH70"/>
    <mergeCell ref="BI69:BN70"/>
    <mergeCell ref="BO69:BR70"/>
    <mergeCell ref="BS69:BX70"/>
    <mergeCell ref="A71:R72"/>
    <mergeCell ref="S71:W72"/>
    <mergeCell ref="X71:AB72"/>
    <mergeCell ref="AC71:AD72"/>
    <mergeCell ref="AE71:AJ72"/>
    <mergeCell ref="BI67:BN68"/>
    <mergeCell ref="BO67:BR68"/>
    <mergeCell ref="BS67:BX68"/>
    <mergeCell ref="S69:W70"/>
    <mergeCell ref="X69:AB70"/>
    <mergeCell ref="AC69:AD70"/>
    <mergeCell ref="AE69:AJ70"/>
    <mergeCell ref="AK69:AN70"/>
    <mergeCell ref="AO69:AT70"/>
    <mergeCell ref="AU69:AX70"/>
    <mergeCell ref="BS65:BX66"/>
    <mergeCell ref="S67:W68"/>
    <mergeCell ref="X67:AB68"/>
    <mergeCell ref="AC67:AD68"/>
    <mergeCell ref="AE67:AJ68"/>
    <mergeCell ref="AK67:AN68"/>
    <mergeCell ref="AO67:AT68"/>
    <mergeCell ref="AU67:AX68"/>
    <mergeCell ref="AY67:BD68"/>
    <mergeCell ref="BE67:BH68"/>
    <mergeCell ref="AO65:AT66"/>
    <mergeCell ref="AU65:AX66"/>
    <mergeCell ref="AY65:BD66"/>
    <mergeCell ref="BE65:BH66"/>
    <mergeCell ref="BI65:BN66"/>
    <mergeCell ref="BO65:BR66"/>
    <mergeCell ref="AY63:BD64"/>
    <mergeCell ref="BE63:BH64"/>
    <mergeCell ref="BI63:BN64"/>
    <mergeCell ref="BO63:BR64"/>
    <mergeCell ref="BS63:BX64"/>
    <mergeCell ref="S65:W66"/>
    <mergeCell ref="X65:AB66"/>
    <mergeCell ref="AC65:AD66"/>
    <mergeCell ref="AE65:AJ66"/>
    <mergeCell ref="AK65:AN66"/>
    <mergeCell ref="BI61:BN62"/>
    <mergeCell ref="BO61:BR62"/>
    <mergeCell ref="BS61:BX62"/>
    <mergeCell ref="S63:W64"/>
    <mergeCell ref="X63:AB64"/>
    <mergeCell ref="AC63:AD64"/>
    <mergeCell ref="AE63:AJ64"/>
    <mergeCell ref="AK63:AN64"/>
    <mergeCell ref="AO63:AT64"/>
    <mergeCell ref="AU63:AX64"/>
    <mergeCell ref="BS59:BX60"/>
    <mergeCell ref="S61:W62"/>
    <mergeCell ref="X61:AB62"/>
    <mergeCell ref="AC61:AD62"/>
    <mergeCell ref="AE61:AJ62"/>
    <mergeCell ref="AK61:AN62"/>
    <mergeCell ref="AO61:AT62"/>
    <mergeCell ref="AU61:AX62"/>
    <mergeCell ref="AY61:BD62"/>
    <mergeCell ref="BE61:BH62"/>
    <mergeCell ref="AO59:AT60"/>
    <mergeCell ref="AU59:AX60"/>
    <mergeCell ref="AY59:BD60"/>
    <mergeCell ref="BE59:BH60"/>
    <mergeCell ref="BI59:BN60"/>
    <mergeCell ref="BO59:BR60"/>
    <mergeCell ref="AY57:BD58"/>
    <mergeCell ref="BE57:BH58"/>
    <mergeCell ref="BI57:BN58"/>
    <mergeCell ref="BO57:BR58"/>
    <mergeCell ref="BS57:BX58"/>
    <mergeCell ref="S59:W60"/>
    <mergeCell ref="X59:AB60"/>
    <mergeCell ref="AC59:AD60"/>
    <mergeCell ref="AE59:AJ60"/>
    <mergeCell ref="AK59:AN60"/>
    <mergeCell ref="BI55:BN56"/>
    <mergeCell ref="BO55:BR56"/>
    <mergeCell ref="BS55:BX56"/>
    <mergeCell ref="S57:W58"/>
    <mergeCell ref="X57:AB58"/>
    <mergeCell ref="AC57:AD58"/>
    <mergeCell ref="AE57:AJ58"/>
    <mergeCell ref="AK57:AN58"/>
    <mergeCell ref="AO57:AT58"/>
    <mergeCell ref="AU57:AX58"/>
    <mergeCell ref="BS53:BX54"/>
    <mergeCell ref="S55:W56"/>
    <mergeCell ref="X55:AB56"/>
    <mergeCell ref="AC55:AD56"/>
    <mergeCell ref="AE55:AJ56"/>
    <mergeCell ref="AK55:AN56"/>
    <mergeCell ref="AO55:AT56"/>
    <mergeCell ref="AU55:AX56"/>
    <mergeCell ref="AY55:BD56"/>
    <mergeCell ref="BE55:BH56"/>
    <mergeCell ref="AO53:AT54"/>
    <mergeCell ref="AU53:AX54"/>
    <mergeCell ref="AY53:BD54"/>
    <mergeCell ref="BE53:BH54"/>
    <mergeCell ref="BI53:BN54"/>
    <mergeCell ref="BO53:BR54"/>
    <mergeCell ref="AY51:BD52"/>
    <mergeCell ref="BE51:BH52"/>
    <mergeCell ref="BI51:BN52"/>
    <mergeCell ref="BO51:BR52"/>
    <mergeCell ref="BS51:BX52"/>
    <mergeCell ref="S53:W54"/>
    <mergeCell ref="X53:AB54"/>
    <mergeCell ref="AC53:AD54"/>
    <mergeCell ref="AE53:AJ54"/>
    <mergeCell ref="AK53:AN54"/>
    <mergeCell ref="BI49:BN50"/>
    <mergeCell ref="BO49:BR50"/>
    <mergeCell ref="BS49:BX50"/>
    <mergeCell ref="S51:W52"/>
    <mergeCell ref="X51:AB52"/>
    <mergeCell ref="AC51:AD52"/>
    <mergeCell ref="AE51:AJ52"/>
    <mergeCell ref="AK51:AN52"/>
    <mergeCell ref="AO51:AT52"/>
    <mergeCell ref="AU51:AX52"/>
    <mergeCell ref="BS47:BX48"/>
    <mergeCell ref="S49:W50"/>
    <mergeCell ref="X49:AB50"/>
    <mergeCell ref="AC49:AD50"/>
    <mergeCell ref="AE49:AJ50"/>
    <mergeCell ref="AK49:AN50"/>
    <mergeCell ref="AO49:AT50"/>
    <mergeCell ref="AU49:AX50"/>
    <mergeCell ref="AY49:BD50"/>
    <mergeCell ref="BE49:BH50"/>
    <mergeCell ref="AO47:AT48"/>
    <mergeCell ref="AU47:AX48"/>
    <mergeCell ref="AY47:BD48"/>
    <mergeCell ref="BE47:BH48"/>
    <mergeCell ref="BI47:BN48"/>
    <mergeCell ref="BO47:BR48"/>
    <mergeCell ref="AY45:BD46"/>
    <mergeCell ref="BE45:BH46"/>
    <mergeCell ref="BI45:BN46"/>
    <mergeCell ref="BO45:BR46"/>
    <mergeCell ref="BS45:BX46"/>
    <mergeCell ref="S47:W48"/>
    <mergeCell ref="X47:AB48"/>
    <mergeCell ref="AC47:AD48"/>
    <mergeCell ref="AE47:AJ48"/>
    <mergeCell ref="AK47:AN48"/>
    <mergeCell ref="BI43:BN44"/>
    <mergeCell ref="BO43:BR44"/>
    <mergeCell ref="BS43:BX44"/>
    <mergeCell ref="S45:W46"/>
    <mergeCell ref="X45:AB46"/>
    <mergeCell ref="AC45:AD46"/>
    <mergeCell ref="AE45:AJ46"/>
    <mergeCell ref="AK45:AN46"/>
    <mergeCell ref="AO45:AT46"/>
    <mergeCell ref="AU45:AX46"/>
    <mergeCell ref="S43:W44"/>
    <mergeCell ref="X43:AB44"/>
    <mergeCell ref="AC43:AD44"/>
    <mergeCell ref="AE43:AJ44"/>
    <mergeCell ref="AK43:AN44"/>
    <mergeCell ref="AO43:AT44"/>
    <mergeCell ref="AU43:AX44"/>
    <mergeCell ref="AY43:BD44"/>
    <mergeCell ref="BE43:BH44"/>
    <mergeCell ref="BO41:BR42"/>
    <mergeCell ref="AP42:AT42"/>
    <mergeCell ref="AZ42:BD42"/>
    <mergeCell ref="BJ42:BN42"/>
    <mergeCell ref="BT39:BU39"/>
    <mergeCell ref="BV39:BW39"/>
    <mergeCell ref="A40:R42"/>
    <mergeCell ref="S40:AJ40"/>
    <mergeCell ref="AK40:BX40"/>
    <mergeCell ref="S41:W42"/>
    <mergeCell ref="X41:AB42"/>
    <mergeCell ref="AC41:AD42"/>
    <mergeCell ref="AE41:AJ42"/>
    <mergeCell ref="AK41:AN42"/>
    <mergeCell ref="A39:D39"/>
    <mergeCell ref="E39:R39"/>
    <mergeCell ref="S39:BI39"/>
    <mergeCell ref="BM39:BN39"/>
    <mergeCell ref="BO39:BQ39"/>
    <mergeCell ref="BR39:BS39"/>
    <mergeCell ref="BE36:BH37"/>
    <mergeCell ref="BI36:BN37"/>
    <mergeCell ref="BO36:BR37"/>
    <mergeCell ref="BS36:BX37"/>
    <mergeCell ref="A38:D38"/>
    <mergeCell ref="E38:R38"/>
    <mergeCell ref="BV38:BW38"/>
    <mergeCell ref="BT42:BX42"/>
    <mergeCell ref="BS34:BX35"/>
    <mergeCell ref="A36:R37"/>
    <mergeCell ref="S36:W37"/>
    <mergeCell ref="X36:AB37"/>
    <mergeCell ref="AC36:AD37"/>
    <mergeCell ref="AE36:AJ37"/>
    <mergeCell ref="AK36:AN37"/>
    <mergeCell ref="AO36:AT37"/>
    <mergeCell ref="AU36:AX37"/>
    <mergeCell ref="AY36:BD37"/>
    <mergeCell ref="AO34:AT35"/>
    <mergeCell ref="AU34:AX35"/>
    <mergeCell ref="AY34:BD35"/>
    <mergeCell ref="BE34:BH35"/>
    <mergeCell ref="BI34:BN35"/>
    <mergeCell ref="BO34:BR35"/>
    <mergeCell ref="A34:R35"/>
    <mergeCell ref="S34:W35"/>
    <mergeCell ref="X34:AB35"/>
    <mergeCell ref="AC34:AD35"/>
    <mergeCell ref="AE34:AJ35"/>
    <mergeCell ref="AK34:AN35"/>
    <mergeCell ref="AU41:AX42"/>
    <mergeCell ref="BE41:BH42"/>
    <mergeCell ref="AU32:AX33"/>
    <mergeCell ref="AY32:BD33"/>
    <mergeCell ref="BE32:BH33"/>
    <mergeCell ref="BI32:BN33"/>
    <mergeCell ref="BO32:BR33"/>
    <mergeCell ref="BS32:BX33"/>
    <mergeCell ref="S32:W33"/>
    <mergeCell ref="X32:AB33"/>
    <mergeCell ref="AC32:AD33"/>
    <mergeCell ref="AE32:AJ33"/>
    <mergeCell ref="AK32:AN33"/>
    <mergeCell ref="AO32:AT33"/>
    <mergeCell ref="AU30:AX31"/>
    <mergeCell ref="AY30:BD31"/>
    <mergeCell ref="BE30:BH31"/>
    <mergeCell ref="BI30:BN31"/>
    <mergeCell ref="BO30:BR31"/>
    <mergeCell ref="BS30:BX31"/>
    <mergeCell ref="S30:W31"/>
    <mergeCell ref="X30:AB31"/>
    <mergeCell ref="AC30:AD31"/>
    <mergeCell ref="AE30:AJ31"/>
    <mergeCell ref="AK30:AN31"/>
    <mergeCell ref="AO30:AT31"/>
    <mergeCell ref="AU28:AX29"/>
    <mergeCell ref="AY28:BD29"/>
    <mergeCell ref="BE28:BH29"/>
    <mergeCell ref="BI28:BN29"/>
    <mergeCell ref="BO28:BR29"/>
    <mergeCell ref="BS28:BX29"/>
    <mergeCell ref="S28:W29"/>
    <mergeCell ref="X28:AB29"/>
    <mergeCell ref="AC28:AD29"/>
    <mergeCell ref="AE28:AJ29"/>
    <mergeCell ref="AK28:AN29"/>
    <mergeCell ref="AO28:AT29"/>
    <mergeCell ref="AU26:AX27"/>
    <mergeCell ref="AY26:BD27"/>
    <mergeCell ref="BE26:BH27"/>
    <mergeCell ref="BI26:BN27"/>
    <mergeCell ref="BO26:BR27"/>
    <mergeCell ref="BS26:BX27"/>
    <mergeCell ref="S26:W27"/>
    <mergeCell ref="X26:AB27"/>
    <mergeCell ref="AC26:AD27"/>
    <mergeCell ref="AE26:AJ27"/>
    <mergeCell ref="AK26:AN27"/>
    <mergeCell ref="AO26:AT27"/>
    <mergeCell ref="AU24:AX25"/>
    <mergeCell ref="AY24:BD25"/>
    <mergeCell ref="BE24:BH25"/>
    <mergeCell ref="BI24:BN25"/>
    <mergeCell ref="BO24:BR25"/>
    <mergeCell ref="BS24:BX25"/>
    <mergeCell ref="S24:W25"/>
    <mergeCell ref="X24:AB25"/>
    <mergeCell ref="AC24:AD25"/>
    <mergeCell ref="AE24:AJ25"/>
    <mergeCell ref="AK24:AN25"/>
    <mergeCell ref="AO24:AT25"/>
    <mergeCell ref="AU22:AX23"/>
    <mergeCell ref="AY22:BD23"/>
    <mergeCell ref="BE22:BH23"/>
    <mergeCell ref="BI22:BN23"/>
    <mergeCell ref="BO22:BR23"/>
    <mergeCell ref="BS22:BX23"/>
    <mergeCell ref="S22:W23"/>
    <mergeCell ref="X22:AB23"/>
    <mergeCell ref="AC22:AD23"/>
    <mergeCell ref="AE22:AJ23"/>
    <mergeCell ref="AK22:AN23"/>
    <mergeCell ref="AO22:AT23"/>
    <mergeCell ref="AU20:AX21"/>
    <mergeCell ref="AY20:BD21"/>
    <mergeCell ref="BE20:BH21"/>
    <mergeCell ref="BI20:BN21"/>
    <mergeCell ref="BO20:BR21"/>
    <mergeCell ref="BS20:BX21"/>
    <mergeCell ref="S20:W21"/>
    <mergeCell ref="X20:AB21"/>
    <mergeCell ref="AC20:AD21"/>
    <mergeCell ref="AE20:AJ21"/>
    <mergeCell ref="AK20:AN21"/>
    <mergeCell ref="AO20:AT21"/>
    <mergeCell ref="AU18:AX19"/>
    <mergeCell ref="AY18:BD19"/>
    <mergeCell ref="BE18:BH19"/>
    <mergeCell ref="BI18:BN19"/>
    <mergeCell ref="BO18:BR19"/>
    <mergeCell ref="BS18:BX19"/>
    <mergeCell ref="S18:W19"/>
    <mergeCell ref="X18:AB19"/>
    <mergeCell ref="AC18:AD19"/>
    <mergeCell ref="AE18:AJ19"/>
    <mergeCell ref="AK18:AN19"/>
    <mergeCell ref="AO18:AT19"/>
    <mergeCell ref="AU16:AX17"/>
    <mergeCell ref="AY16:BD17"/>
    <mergeCell ref="BE16:BH17"/>
    <mergeCell ref="BI16:BN17"/>
    <mergeCell ref="BO16:BR17"/>
    <mergeCell ref="BS16:BX17"/>
    <mergeCell ref="S16:W17"/>
    <mergeCell ref="X16:AB17"/>
    <mergeCell ref="AC16:AD17"/>
    <mergeCell ref="AE16:AJ17"/>
    <mergeCell ref="AK16:AN17"/>
    <mergeCell ref="AO16:AT17"/>
    <mergeCell ref="AU14:AX15"/>
    <mergeCell ref="AY14:BD15"/>
    <mergeCell ref="BE14:BH15"/>
    <mergeCell ref="BI14:BN15"/>
    <mergeCell ref="BO14:BR15"/>
    <mergeCell ref="BS14:BX15"/>
    <mergeCell ref="S14:W15"/>
    <mergeCell ref="X14:AB15"/>
    <mergeCell ref="AC14:AD15"/>
    <mergeCell ref="AE14:AJ15"/>
    <mergeCell ref="AK14:AN15"/>
    <mergeCell ref="AO14:AT15"/>
    <mergeCell ref="AU12:AX13"/>
    <mergeCell ref="AY12:BD13"/>
    <mergeCell ref="BE12:BH13"/>
    <mergeCell ref="BI12:BN13"/>
    <mergeCell ref="BO12:BR13"/>
    <mergeCell ref="BS12:BX13"/>
    <mergeCell ref="S12:W13"/>
    <mergeCell ref="X12:AB13"/>
    <mergeCell ref="AC12:AD13"/>
    <mergeCell ref="AE12:AJ13"/>
    <mergeCell ref="AK12:AN13"/>
    <mergeCell ref="AO12:AT13"/>
    <mergeCell ref="AU10:AX11"/>
    <mergeCell ref="AY10:BD11"/>
    <mergeCell ref="BE10:BH11"/>
    <mergeCell ref="BI10:BN11"/>
    <mergeCell ref="BO10:BR11"/>
    <mergeCell ref="BS10:BX11"/>
    <mergeCell ref="S10:W11"/>
    <mergeCell ref="X10:AB11"/>
    <mergeCell ref="AC10:AD11"/>
    <mergeCell ref="AE10:AJ11"/>
    <mergeCell ref="AK10:AN11"/>
    <mergeCell ref="AO10:AT11"/>
    <mergeCell ref="AU8:AX9"/>
    <mergeCell ref="AY8:BD9"/>
    <mergeCell ref="BE8:BH9"/>
    <mergeCell ref="BI8:BN9"/>
    <mergeCell ref="BO8:BR9"/>
    <mergeCell ref="BS8:BX9"/>
    <mergeCell ref="S8:W9"/>
    <mergeCell ref="X8:AB9"/>
    <mergeCell ref="AC8:AD9"/>
    <mergeCell ref="AE8:AJ9"/>
    <mergeCell ref="AK8:AN9"/>
    <mergeCell ref="AO8:AT9"/>
    <mergeCell ref="AU6:AX7"/>
    <mergeCell ref="AY6:BD7"/>
    <mergeCell ref="BE6:BH7"/>
    <mergeCell ref="BI6:BN7"/>
    <mergeCell ref="BO6:BR7"/>
    <mergeCell ref="BS6:BX7"/>
    <mergeCell ref="S6:W7"/>
    <mergeCell ref="X6:AB7"/>
    <mergeCell ref="AC6:AD7"/>
    <mergeCell ref="AE6:AJ7"/>
    <mergeCell ref="AK6:AN7"/>
    <mergeCell ref="AO6:AT7"/>
    <mergeCell ref="BE4:BH5"/>
    <mergeCell ref="BO4:BR5"/>
    <mergeCell ref="AP5:AT5"/>
    <mergeCell ref="AZ5:BD5"/>
    <mergeCell ref="BJ5:BN5"/>
    <mergeCell ref="BT5:BX5"/>
    <mergeCell ref="BV2:BW2"/>
    <mergeCell ref="A3:R5"/>
    <mergeCell ref="S3:AJ3"/>
    <mergeCell ref="AK3:BX3"/>
    <mergeCell ref="S4:W5"/>
    <mergeCell ref="X4:AB5"/>
    <mergeCell ref="AC4:AD5"/>
    <mergeCell ref="AE4:AJ5"/>
    <mergeCell ref="AK4:AN5"/>
    <mergeCell ref="AU4:AX5"/>
    <mergeCell ref="A1:D1"/>
    <mergeCell ref="E1:R1"/>
    <mergeCell ref="BV1:BW1"/>
    <mergeCell ref="A2:D2"/>
    <mergeCell ref="E2:R2"/>
    <mergeCell ref="S2:BI2"/>
    <mergeCell ref="BM2:BN2"/>
    <mergeCell ref="BO2:BQ2"/>
    <mergeCell ref="BR2:BS2"/>
    <mergeCell ref="BT2:BU2"/>
  </mergeCells>
  <phoneticPr fontId="1"/>
  <dataValidations count="1">
    <dataValidation type="list" allowBlank="1" showInputMessage="1" showErrorMessage="1" sqref="A36:R37 A73:R74 A295:R296 A332:R333 A110:R111 A147:R148 A184:R185 A221:R222 A258:R259 A369:R370">
      <formula1>$CA$36:$CA$37</formula1>
    </dataValidation>
  </dataValidations>
  <pageMargins left="0.70866141732283472" right="0.32" top="0.62992125984251968" bottom="0.41" header="0.31496062992125984" footer="0.31496062992125984"/>
  <pageSetup paperSize="9" scale="98" orientation="landscape" blackAndWhite="1" r:id="rId1"/>
  <rowBreaks count="9" manualBreakCount="9">
    <brk id="37" max="16383" man="1"/>
    <brk id="74" max="16383" man="1"/>
    <brk id="111" max="16383" man="1"/>
    <brk id="148" max="16383" man="1"/>
    <brk id="185" max="75" man="1"/>
    <brk id="222" max="75" man="1"/>
    <brk id="259" max="16383" man="1"/>
    <brk id="296" max="16383" man="1"/>
    <brk id="3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 (入力例）</vt:lpstr>
      <vt:lpstr>請求内訳書 (入力例）</vt:lpstr>
      <vt:lpstr>'請求書 (入力例）'!Print_Area</vt:lpstr>
      <vt:lpstr>'請求内訳書 (入力例）'!Print_Area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 shimo</dc:creator>
  <cp:lastModifiedBy>下山典芳</cp:lastModifiedBy>
  <cp:lastPrinted>2023-10-03T07:27:56Z</cp:lastPrinted>
  <dcterms:created xsi:type="dcterms:W3CDTF">2022-10-08T07:55:20Z</dcterms:created>
  <dcterms:modified xsi:type="dcterms:W3CDTF">2023-10-05T02:47:22Z</dcterms:modified>
</cp:coreProperties>
</file>